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eckerbayernlochham-my.sharepoint.com/personal/w_gossmann_baecker-bayern_de/Documents/Dokumente/Mandanten/Hartmann Rebecca/"/>
    </mc:Choice>
  </mc:AlternateContent>
  <xr:revisionPtr revIDLastSave="68" documentId="8_{BE17B19C-FFB6-4B93-8898-6AEB72579D97}" xr6:coauthVersionLast="47" xr6:coauthVersionMax="47" xr10:uidLastSave="{02D728B9-6F62-4709-92FA-4D0BC14E325A}"/>
  <bookViews>
    <workbookView xWindow="-110" yWindow="-110" windowWidth="25820" windowHeight="15500" xr2:uid="{BCABD57D-30F6-42F0-9424-2F7E000B8400}"/>
  </bookViews>
  <sheets>
    <sheet name="BWA" sheetId="1" r:id="rId1"/>
    <sheet name="Erlöse W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2" i="1" l="1"/>
  <c r="P100" i="1"/>
  <c r="P81" i="1"/>
  <c r="P75" i="1"/>
  <c r="P56" i="1"/>
  <c r="P6" i="1"/>
  <c r="P87" i="1" l="1"/>
  <c r="P36" i="1"/>
  <c r="Q33" i="2"/>
  <c r="Q23" i="2"/>
  <c r="P35" i="1"/>
  <c r="P32" i="2"/>
  <c r="P33" i="2"/>
  <c r="P31" i="2"/>
  <c r="P30" i="2"/>
  <c r="P29" i="2"/>
  <c r="P28" i="2"/>
  <c r="P22" i="2"/>
  <c r="P21" i="2"/>
  <c r="P20" i="2"/>
  <c r="P37" i="2"/>
  <c r="P19" i="2"/>
  <c r="P18" i="2"/>
  <c r="P17" i="2"/>
  <c r="P4" i="2"/>
  <c r="P5" i="2"/>
  <c r="P6" i="2"/>
  <c r="P7" i="2"/>
  <c r="P8" i="2"/>
  <c r="Q8" i="2" l="1"/>
  <c r="Q6" i="2"/>
</calcChain>
</file>

<file path=xl/sharedStrings.xml><?xml version="1.0" encoding="utf-8"?>
<sst xmlns="http://schemas.openxmlformats.org/spreadsheetml/2006/main" count="209" uniqueCount="135">
  <si>
    <t>Kanzlei-Rechnungswesen - RW - 1551/12263/2025 / Bäckerei Müller - [BWA-Nr. 1 - Entwicklungsübersicht Dez 2025]</t>
  </si>
  <si>
    <t>Zeile</t>
  </si>
  <si>
    <t>Konto</t>
  </si>
  <si>
    <t>Zeilen-/Kontobezeichnung</t>
  </si>
  <si>
    <t>Jan/2025</t>
  </si>
  <si>
    <t>Feb/2025</t>
  </si>
  <si>
    <t>Mrz/2025</t>
  </si>
  <si>
    <t>Apr/2025</t>
  </si>
  <si>
    <t>Mai/2025</t>
  </si>
  <si>
    <t>Jun/2025</t>
  </si>
  <si>
    <t>Jul/2025</t>
  </si>
  <si>
    <t>Aug/2025</t>
  </si>
  <si>
    <t>Sep/2025</t>
  </si>
  <si>
    <t>Okt/2025</t>
  </si>
  <si>
    <t>Nov/2025</t>
  </si>
  <si>
    <t>Dez/2025</t>
  </si>
  <si>
    <t>Umsatzerlöse</t>
  </si>
  <si>
    <t xml:space="preserve">    Erlöse 19% USt</t>
  </si>
  <si>
    <t xml:space="preserve">    Erlöse 19% USt DPD</t>
  </si>
  <si>
    <t/>
  </si>
  <si>
    <t>Bestandsveränderg. FE/UE</t>
  </si>
  <si>
    <t>Aktivierte Eigenleistungen</t>
  </si>
  <si>
    <t>Gesamtleistung</t>
  </si>
  <si>
    <t>Material-/Wareneinkauf</t>
  </si>
  <si>
    <t xml:space="preserve">    Einkauf Roh-,Hilfs- und Betriebsstoffe</t>
  </si>
  <si>
    <t xml:space="preserve">    Heizöl für Backstube</t>
  </si>
  <si>
    <t xml:space="preserve">    Solidar-Beitrag,</t>
  </si>
  <si>
    <t xml:space="preserve">    Wareneingang 7% Vorsteuer Rottenb</t>
  </si>
  <si>
    <t xml:space="preserve">    Wareneingang 7%/5%  VorSt Sailauf</t>
  </si>
  <si>
    <t xml:space="preserve">    Wareneingang 19% Vorsteuer</t>
  </si>
  <si>
    <t xml:space="preserve">    Wareneingang 9,0% / 7,8% Vorsteuer</t>
  </si>
  <si>
    <t xml:space="preserve">    Erhaltene Skonti 7% Vorsteuer</t>
  </si>
  <si>
    <t xml:space="preserve">    Erhaltene Skonti 19% Vorsteuer</t>
  </si>
  <si>
    <t xml:space="preserve">    Erhaltene Rabatte 7% Vorsteuer</t>
  </si>
  <si>
    <t xml:space="preserve">    Erhaltene Rabatte 19% Vorsteuer</t>
  </si>
  <si>
    <t xml:space="preserve">    Bestandsveränderungen Waren</t>
  </si>
  <si>
    <t xml:space="preserve">    Unentgeltl. Zuwendung von Waren 19% USt</t>
  </si>
  <si>
    <t xml:space="preserve">    Unentgeltl. Zuwendung von Waren 7% USt</t>
  </si>
  <si>
    <t>Rohertrag</t>
  </si>
  <si>
    <t>So. betr. Erlöse</t>
  </si>
  <si>
    <t xml:space="preserve">    Verrechnete sonstige Sachbezüge</t>
  </si>
  <si>
    <t xml:space="preserve">    Verrech. sonstige Sachbezüge Fzg 19% USt</t>
  </si>
  <si>
    <t>Betrieblicher Rohertrag</t>
  </si>
  <si>
    <t>Kostenarten:</t>
  </si>
  <si>
    <t>Personalkosten</t>
  </si>
  <si>
    <t xml:space="preserve">    Löhne und Gehälter</t>
  </si>
  <si>
    <t xml:space="preserve">    Löhne</t>
  </si>
  <si>
    <t xml:space="preserve">    Inflationsausgleich</t>
  </si>
  <si>
    <t xml:space="preserve">    Gehälter</t>
  </si>
  <si>
    <t xml:space="preserve">    Geschäftsführergehälter</t>
  </si>
  <si>
    <t xml:space="preserve">    Gesetzliche Sozialaufwendungen</t>
  </si>
  <si>
    <t xml:space="preserve">    Beiträge zur Berufsgenossenschaft</t>
  </si>
  <si>
    <t xml:space="preserve">    Freiwillige soziale Aufwendung. LSt-frei</t>
  </si>
  <si>
    <t xml:space="preserve">    Aufwendungen für Altersversorgung</t>
  </si>
  <si>
    <t xml:space="preserve">    Pauschale Steuer für Minijobber</t>
  </si>
  <si>
    <t xml:space="preserve">    Löhne für Minijobs</t>
  </si>
  <si>
    <t xml:space="preserve">    Pauschale Steuer für Arbeitnehmer</t>
  </si>
  <si>
    <t>Raumkosten</t>
  </si>
  <si>
    <t xml:space="preserve">    Miete, unbewegliche Wirtschaftsgüter</t>
  </si>
  <si>
    <t xml:space="preserve">    Pacht, unbewegliche Wirtschaftsgüter</t>
  </si>
  <si>
    <t xml:space="preserve">    Heizung</t>
  </si>
  <si>
    <t xml:space="preserve">    Gas, Strom, Wasser</t>
  </si>
  <si>
    <t xml:space="preserve">    Strom für Sailauf</t>
  </si>
  <si>
    <t xml:space="preserve">    Reinigung</t>
  </si>
  <si>
    <t xml:space="preserve">    Instandhaltung betrieblicher Räume</t>
  </si>
  <si>
    <t>Betriebliche Steuern</t>
  </si>
  <si>
    <t xml:space="preserve">    Kfz-Steuern</t>
  </si>
  <si>
    <t>Versicherungen/Beiträge</t>
  </si>
  <si>
    <t xml:space="preserve">    Versicherungen</t>
  </si>
  <si>
    <t xml:space="preserve">    Beiträge</t>
  </si>
  <si>
    <t xml:space="preserve">    Sonstige Abgaben</t>
  </si>
  <si>
    <t>Besondere Kosten</t>
  </si>
  <si>
    <t>Fahrzeugkosten (ohne Steuer)</t>
  </si>
  <si>
    <t xml:space="preserve">    Fahrzeug-Versicherungen</t>
  </si>
  <si>
    <t xml:space="preserve">    Laufende Fahrzeug-Betriebskosten</t>
  </si>
  <si>
    <t xml:space="preserve">    Fahrzeug-Reparaturen</t>
  </si>
  <si>
    <t xml:space="preserve">    Sonstige Fahrzeugkosten</t>
  </si>
  <si>
    <t>Werbe-/Reisekosten</t>
  </si>
  <si>
    <t xml:space="preserve">    Werbekosten</t>
  </si>
  <si>
    <t xml:space="preserve">    Dekoration</t>
  </si>
  <si>
    <t xml:space="preserve">    Geschenke abzugsfähig ohne § 37b EStG</t>
  </si>
  <si>
    <t xml:space="preserve">    Bewirtungskosten</t>
  </si>
  <si>
    <t>Kosten Warenabgabe</t>
  </si>
  <si>
    <t xml:space="preserve">    Verpackungsmaterial</t>
  </si>
  <si>
    <t xml:space="preserve">    Fremdarbeiten (Vertrieb)</t>
  </si>
  <si>
    <t xml:space="preserve">    Aufwand für Gewährleistungen</t>
  </si>
  <si>
    <t>Abschreibungen</t>
  </si>
  <si>
    <t xml:space="preserve">    Abschreibungen auf Sachanlagen</t>
  </si>
  <si>
    <t xml:space="preserve">    Abschreibungen auf Fahrzeuge</t>
  </si>
  <si>
    <t xml:space="preserve">    Sofortabschreibung GWG</t>
  </si>
  <si>
    <t xml:space="preserve">    Abschreibungen auf WG Sammelposten</t>
  </si>
  <si>
    <t xml:space="preserve">    Kalkulatorische Abschreibungen</t>
  </si>
  <si>
    <t>Reparatur/Instandhaltung</t>
  </si>
  <si>
    <t xml:space="preserve">    Reparatur/Instandh.v.and.Anlagen u. BGA</t>
  </si>
  <si>
    <t>Sonstige Kosten</t>
  </si>
  <si>
    <t xml:space="preserve">    Sonstige betriebliche Aufwendungen</t>
  </si>
  <si>
    <t xml:space="preserve">    Telefon</t>
  </si>
  <si>
    <t xml:space="preserve">    Bürobedarf</t>
  </si>
  <si>
    <t xml:space="preserve">    Zeitschrift./Bücher/dig.Medien(Fachlit.)</t>
  </si>
  <si>
    <t xml:space="preserve">    Fortbildungskosten</t>
  </si>
  <si>
    <t xml:space="preserve">    Rechts- und Beratungskosten</t>
  </si>
  <si>
    <t xml:space="preserve">    Buchführungskosten</t>
  </si>
  <si>
    <t xml:space="preserve">    Abschluss- und Prüfungskosten</t>
  </si>
  <si>
    <t xml:space="preserve">    Aufwand Abraum-/Abfallbeseitigung</t>
  </si>
  <si>
    <t xml:space="preserve">    Nebenkosten des Geldverkehrs</t>
  </si>
  <si>
    <t xml:space="preserve">    Sonstiger Betriebsbedarf</t>
  </si>
  <si>
    <t xml:space="preserve">    Arbeitskleidung</t>
  </si>
  <si>
    <t>Gesamtkosten</t>
  </si>
  <si>
    <t>Betriebsergebnis</t>
  </si>
  <si>
    <t>Zinsaufwand</t>
  </si>
  <si>
    <t>Sonstiger neutraler Aufwand</t>
  </si>
  <si>
    <t xml:space="preserve">    Zuwendungen,Spenden kirchl./rel./gemein.</t>
  </si>
  <si>
    <t xml:space="preserve"> Neutraler Aufwand</t>
  </si>
  <si>
    <t>Zinserträge</t>
  </si>
  <si>
    <t xml:space="preserve">    Sonstige Zinsen und ähnliche Erträge</t>
  </si>
  <si>
    <t>Sonstiger neutraler Ertrag</t>
  </si>
  <si>
    <t xml:space="preserve">    Sonstige Erträge unregelmäßig</t>
  </si>
  <si>
    <t xml:space="preserve">    Erstattungen AufwendungsausgleichsG</t>
  </si>
  <si>
    <t>Verrechnete kalk. Kosten</t>
  </si>
  <si>
    <t xml:space="preserve"> Neutraler Ertrag</t>
  </si>
  <si>
    <t>Kontenklasse unbesetzt</t>
  </si>
  <si>
    <t>Ergebnis vor Steuern</t>
  </si>
  <si>
    <t>Steuern Einkommen u. Ertrag</t>
  </si>
  <si>
    <t xml:space="preserve">    Körperschaftsteuer</t>
  </si>
  <si>
    <t xml:space="preserve">    Solidaritätszuschlag</t>
  </si>
  <si>
    <t xml:space="preserve">    Gewerbesteuer</t>
  </si>
  <si>
    <t>Vorläufiges Ergebnis</t>
  </si>
  <si>
    <t xml:space="preserve">    Erlöse 7% USt Fiiale 1</t>
  </si>
  <si>
    <t xml:space="preserve">    Erlöse 7% USt Filiale 2</t>
  </si>
  <si>
    <t xml:space="preserve">    Erlöse 7 % USt Markt Stadt 1</t>
  </si>
  <si>
    <t>Summe</t>
  </si>
  <si>
    <t>Umsatz 7 %</t>
  </si>
  <si>
    <t>Umsatz 19 %</t>
  </si>
  <si>
    <t xml:space="preserve">    Einkauf Roh-,Hilfs- und Betriebsstoffe 19 %</t>
  </si>
  <si>
    <t xml:space="preserve">    Heizöl für Backstube 19 %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</si>
</sst>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2" x14ac:knownFonts="1"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4B4B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49" fontId="0" fillId="2" borderId="0" xfId="0" applyNumberFormat="1" applyFill="1" applyAlignment="1">
      <alignment horizontal="center"/>
    </xf>
    <xf numFmtId="164" fontId="0" fillId="0" borderId="0" xfId="0" applyNumberFormat="1"/>
    <xf numFmtId="4" fontId="0" fillId="0" borderId="0" xfId="0" applyNumberFormat="1"/>
    <xf numFmtId="49" fontId="1" fillId="0" borderId="0" xfId="0" applyNumberFormat="1" applyFont="1" applyAlignment="1">
      <alignment horizontal="left"/>
    </xf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B42C6-FA02-4AF6-B99D-B0A2BB5BF244}">
  <sheetPr>
    <outlinePr summaryBelow="0"/>
  </sheetPr>
  <dimension ref="A1:P148"/>
  <sheetViews>
    <sheetView tabSelected="1" workbookViewId="0">
      <selection activeCell="R92" sqref="R92"/>
    </sheetView>
  </sheetViews>
  <sheetFormatPr baseColWidth="10" defaultRowHeight="14" outlineLevelRow="1" x14ac:dyDescent="0.3"/>
  <cols>
    <col min="1" max="1" width="6.75" customWidth="1"/>
    <col min="2" max="2" width="7.33203125" customWidth="1"/>
    <col min="3" max="3" width="40" customWidth="1"/>
    <col min="4" max="4" width="13.5" customWidth="1"/>
    <col min="5" max="5" width="12.83203125" customWidth="1"/>
    <col min="6" max="10" width="12.83203125" hidden="1" customWidth="1"/>
    <col min="11" max="12" width="12.83203125" customWidth="1"/>
    <col min="13" max="14" width="13.5" customWidth="1"/>
    <col min="15" max="15" width="12.83203125" customWidth="1"/>
  </cols>
  <sheetData>
    <row r="1" spans="1:16" x14ac:dyDescent="0.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6" outlineLevel="1" x14ac:dyDescent="0.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6" outlineLevel="1" x14ac:dyDescent="0.3">
      <c r="A3" s="3">
        <v>1020</v>
      </c>
      <c r="B3" s="3"/>
      <c r="C3" s="1" t="s">
        <v>16</v>
      </c>
      <c r="D3" s="4">
        <v>35422.629999999997</v>
      </c>
      <c r="E3" s="4">
        <v>60567.64</v>
      </c>
      <c r="F3" s="4">
        <v>71836.23</v>
      </c>
      <c r="G3" s="4">
        <v>75236.639999999999</v>
      </c>
      <c r="H3" s="4">
        <v>71541.009999999995</v>
      </c>
      <c r="I3" s="4">
        <v>64075.49</v>
      </c>
      <c r="J3" s="4">
        <v>73412.36</v>
      </c>
      <c r="K3" s="4">
        <v>65251.839999999997</v>
      </c>
      <c r="L3" s="4">
        <v>71110.48</v>
      </c>
      <c r="M3" s="4">
        <v>71768.789999999994</v>
      </c>
      <c r="N3" s="4">
        <v>66873.86</v>
      </c>
      <c r="O3" s="4">
        <v>84483.21</v>
      </c>
    </row>
    <row r="4" spans="1:16" outlineLevel="1" x14ac:dyDescent="0.3">
      <c r="A4" s="3"/>
      <c r="B4" s="3">
        <v>8300</v>
      </c>
      <c r="C4" s="1" t="s">
        <v>127</v>
      </c>
      <c r="D4" s="4">
        <v>21362.54</v>
      </c>
      <c r="E4" s="4">
        <v>38122.85</v>
      </c>
      <c r="F4" s="4">
        <v>47559.199999999997</v>
      </c>
      <c r="G4" s="4">
        <v>51144.800000000003</v>
      </c>
      <c r="H4" s="4">
        <v>49428.95</v>
      </c>
      <c r="I4" s="4">
        <v>45229.74</v>
      </c>
      <c r="J4" s="4">
        <v>48326.43</v>
      </c>
      <c r="K4" s="4">
        <v>45541</v>
      </c>
      <c r="L4" s="4">
        <v>51264.33</v>
      </c>
      <c r="M4" s="4">
        <v>48076.29</v>
      </c>
      <c r="N4" s="4">
        <v>43632.47</v>
      </c>
      <c r="O4" s="4">
        <v>61046.63</v>
      </c>
    </row>
    <row r="5" spans="1:16" outlineLevel="1" x14ac:dyDescent="0.3">
      <c r="A5" s="3"/>
      <c r="B5" s="3">
        <v>8301</v>
      </c>
      <c r="C5" s="1" t="s">
        <v>128</v>
      </c>
      <c r="D5" s="4">
        <v>12711.49</v>
      </c>
      <c r="E5" s="4">
        <v>19191.259999999998</v>
      </c>
      <c r="F5" s="4">
        <v>21057.46</v>
      </c>
      <c r="G5" s="4">
        <v>20176.75</v>
      </c>
      <c r="H5" s="4">
        <v>19567.48</v>
      </c>
      <c r="I5" s="4">
        <v>17435.95</v>
      </c>
      <c r="J5" s="4">
        <v>21745.439999999999</v>
      </c>
      <c r="K5" s="4">
        <v>17457.599999999999</v>
      </c>
      <c r="L5" s="4">
        <v>18433.939999999999</v>
      </c>
      <c r="M5" s="4">
        <v>19085.080000000002</v>
      </c>
      <c r="N5" s="4">
        <v>19475.419999999998</v>
      </c>
      <c r="O5" s="4">
        <v>21276.16</v>
      </c>
    </row>
    <row r="6" spans="1:16" outlineLevel="1" x14ac:dyDescent="0.3">
      <c r="A6" s="3"/>
      <c r="B6" s="3">
        <v>8302</v>
      </c>
      <c r="C6" s="1" t="s">
        <v>129</v>
      </c>
      <c r="D6" s="4">
        <v>1348.6</v>
      </c>
      <c r="E6" s="4">
        <v>3217.43</v>
      </c>
      <c r="F6" s="4">
        <v>3147.47</v>
      </c>
      <c r="G6" s="4">
        <v>3840.79</v>
      </c>
      <c r="H6" s="4">
        <v>2470.88</v>
      </c>
      <c r="I6" s="4">
        <v>1290.7</v>
      </c>
      <c r="J6" s="4">
        <v>3242.39</v>
      </c>
      <c r="K6" s="4">
        <v>2102.94</v>
      </c>
      <c r="L6" s="4">
        <v>1316.31</v>
      </c>
      <c r="M6" s="4">
        <v>4270.2299999999996</v>
      </c>
      <c r="N6" s="4">
        <v>3565.07</v>
      </c>
      <c r="O6" s="4">
        <v>1911.82</v>
      </c>
      <c r="P6" s="4">
        <f>SUM(D6:O6)</f>
        <v>31724.63</v>
      </c>
    </row>
    <row r="7" spans="1:16" outlineLevel="1" x14ac:dyDescent="0.3">
      <c r="A7" s="3"/>
      <c r="B7" s="3">
        <v>8400</v>
      </c>
      <c r="C7" s="1" t="s">
        <v>17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218.49</v>
      </c>
      <c r="N7" s="4">
        <v>0</v>
      </c>
      <c r="O7" s="4">
        <v>0</v>
      </c>
    </row>
    <row r="8" spans="1:16" outlineLevel="1" x14ac:dyDescent="0.3">
      <c r="A8" s="3"/>
      <c r="B8" s="3">
        <v>8401</v>
      </c>
      <c r="C8" s="1" t="s">
        <v>18</v>
      </c>
      <c r="D8" s="4">
        <v>0</v>
      </c>
      <c r="E8" s="4">
        <v>36.1</v>
      </c>
      <c r="F8" s="4">
        <v>72.099999999999994</v>
      </c>
      <c r="G8" s="4">
        <v>74.3</v>
      </c>
      <c r="H8" s="4">
        <v>73.7</v>
      </c>
      <c r="I8" s="4">
        <v>119.1</v>
      </c>
      <c r="J8" s="4">
        <v>98.1</v>
      </c>
      <c r="K8" s="4">
        <v>150.30000000000001</v>
      </c>
      <c r="L8" s="4">
        <v>95.9</v>
      </c>
      <c r="M8" s="4">
        <v>118.7</v>
      </c>
      <c r="N8" s="4">
        <v>200.9</v>
      </c>
      <c r="O8" s="4">
        <v>248.6</v>
      </c>
    </row>
    <row r="9" spans="1:16" outlineLevel="1" x14ac:dyDescent="0.3">
      <c r="A9" s="3"/>
      <c r="B9" s="3"/>
      <c r="C9" s="1" t="s">
        <v>19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6" outlineLevel="1" x14ac:dyDescent="0.3">
      <c r="A10" s="3">
        <v>1040</v>
      </c>
      <c r="B10" s="3"/>
      <c r="C10" s="1" t="s">
        <v>20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6" outlineLevel="1" x14ac:dyDescent="0.3">
      <c r="A11" s="3"/>
      <c r="B11" s="3"/>
      <c r="C11" s="1" t="s">
        <v>19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6" outlineLevel="1" x14ac:dyDescent="0.3">
      <c r="A12" s="3">
        <v>1045</v>
      </c>
      <c r="B12" s="3"/>
      <c r="C12" s="1" t="s">
        <v>21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6" outlineLevel="1" x14ac:dyDescent="0.3">
      <c r="A13" s="3"/>
      <c r="B13" s="3"/>
      <c r="C13" s="1" t="s">
        <v>19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6" outlineLevel="1" x14ac:dyDescent="0.3">
      <c r="A14" s="3">
        <v>1051</v>
      </c>
      <c r="B14" s="3"/>
      <c r="C14" s="1" t="s">
        <v>22</v>
      </c>
      <c r="D14" s="4">
        <v>35422.629999999997</v>
      </c>
      <c r="E14" s="4">
        <v>60567.64</v>
      </c>
      <c r="F14" s="4">
        <v>71836.23</v>
      </c>
      <c r="G14" s="4">
        <v>75236.639999999999</v>
      </c>
      <c r="H14" s="4">
        <v>71541.009999999995</v>
      </c>
      <c r="I14" s="4">
        <v>64075.49</v>
      </c>
      <c r="J14" s="4">
        <v>73412.36</v>
      </c>
      <c r="K14" s="4">
        <v>65251.839999999997</v>
      </c>
      <c r="L14" s="4">
        <v>71110.48</v>
      </c>
      <c r="M14" s="4">
        <v>71768.789999999994</v>
      </c>
      <c r="N14" s="4">
        <v>66873.86</v>
      </c>
      <c r="O14" s="4">
        <v>84483.21</v>
      </c>
    </row>
    <row r="15" spans="1:16" outlineLevel="1" x14ac:dyDescent="0.3">
      <c r="A15" s="3"/>
      <c r="B15" s="3"/>
      <c r="C15" s="1" t="s">
        <v>19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6" outlineLevel="1" x14ac:dyDescent="0.3">
      <c r="A16" s="3">
        <v>1060</v>
      </c>
      <c r="B16" s="3"/>
      <c r="C16" s="1" t="s">
        <v>23</v>
      </c>
      <c r="D16" s="4">
        <v>10811.15</v>
      </c>
      <c r="E16" s="4">
        <v>11853.43</v>
      </c>
      <c r="F16" s="4">
        <v>12193.37</v>
      </c>
      <c r="G16" s="4">
        <v>14239.78</v>
      </c>
      <c r="H16" s="4">
        <v>11662.21</v>
      </c>
      <c r="I16" s="4">
        <v>10042.120000000001</v>
      </c>
      <c r="J16" s="4">
        <v>13283.84</v>
      </c>
      <c r="K16" s="4">
        <v>10578.55</v>
      </c>
      <c r="L16" s="4">
        <v>15851.91</v>
      </c>
      <c r="M16" s="4">
        <v>9416.6299999999992</v>
      </c>
      <c r="N16" s="4">
        <v>10120.299999999999</v>
      </c>
      <c r="O16" s="4">
        <v>11172.47</v>
      </c>
    </row>
    <row r="17" spans="1:15" outlineLevel="1" x14ac:dyDescent="0.3">
      <c r="A17" s="3"/>
      <c r="B17" s="3">
        <v>3000</v>
      </c>
      <c r="C17" s="1" t="s">
        <v>24</v>
      </c>
      <c r="D17" s="4">
        <v>5</v>
      </c>
      <c r="E17" s="4">
        <v>-5</v>
      </c>
      <c r="F17" s="4">
        <v>0</v>
      </c>
      <c r="G17" s="4">
        <v>0</v>
      </c>
      <c r="H17" s="4">
        <v>0</v>
      </c>
      <c r="I17" s="4">
        <v>0</v>
      </c>
      <c r="J17" s="4">
        <v>-10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</row>
    <row r="18" spans="1:15" outlineLevel="1" x14ac:dyDescent="0.3">
      <c r="A18" s="3"/>
      <c r="B18" s="3">
        <v>3001</v>
      </c>
      <c r="C18" s="1" t="s">
        <v>25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</row>
    <row r="19" spans="1:15" outlineLevel="1" x14ac:dyDescent="0.3">
      <c r="A19" s="3"/>
      <c r="B19" s="3">
        <v>3201</v>
      </c>
      <c r="C19" s="1" t="s">
        <v>26</v>
      </c>
      <c r="D19" s="4">
        <v>7.5</v>
      </c>
      <c r="E19" s="4">
        <v>15</v>
      </c>
      <c r="F19" s="4">
        <v>15</v>
      </c>
      <c r="G19" s="4">
        <v>22.5</v>
      </c>
      <c r="H19" s="4">
        <v>15</v>
      </c>
      <c r="I19" s="4">
        <v>15</v>
      </c>
      <c r="J19" s="4">
        <v>15</v>
      </c>
      <c r="K19" s="4">
        <v>7.5</v>
      </c>
      <c r="L19" s="4">
        <v>15</v>
      </c>
      <c r="M19" s="4">
        <v>15</v>
      </c>
      <c r="N19" s="4">
        <v>110.34</v>
      </c>
      <c r="O19" s="4">
        <v>7.5</v>
      </c>
    </row>
    <row r="20" spans="1:15" outlineLevel="1" x14ac:dyDescent="0.3">
      <c r="A20" s="3"/>
      <c r="B20" s="3">
        <v>3300</v>
      </c>
      <c r="C20" s="1" t="s">
        <v>27</v>
      </c>
      <c r="D20" s="4">
        <v>10453.32</v>
      </c>
      <c r="E20" s="4">
        <v>11274.3</v>
      </c>
      <c r="F20" s="4">
        <v>11190.88</v>
      </c>
      <c r="G20" s="4">
        <v>13613.88</v>
      </c>
      <c r="H20" s="4">
        <v>10807.93</v>
      </c>
      <c r="I20" s="4">
        <v>9930.7099999999991</v>
      </c>
      <c r="J20" s="4">
        <v>12151.33</v>
      </c>
      <c r="K20" s="4">
        <v>9871.7199999999993</v>
      </c>
      <c r="L20" s="4">
        <v>14869.89</v>
      </c>
      <c r="M20" s="4">
        <v>10208.52</v>
      </c>
      <c r="N20" s="4">
        <v>9874.99</v>
      </c>
      <c r="O20" s="4">
        <v>9731.4500000000007</v>
      </c>
    </row>
    <row r="21" spans="1:15" outlineLevel="1" x14ac:dyDescent="0.3">
      <c r="A21" s="3"/>
      <c r="B21" s="3">
        <v>3301</v>
      </c>
      <c r="C21" s="1" t="s">
        <v>28</v>
      </c>
      <c r="D21" s="4">
        <v>161.91999999999999</v>
      </c>
      <c r="E21" s="4">
        <v>357.97</v>
      </c>
      <c r="F21" s="4">
        <v>468.81</v>
      </c>
      <c r="G21" s="4">
        <v>238.5</v>
      </c>
      <c r="H21" s="4">
        <v>271.44</v>
      </c>
      <c r="I21" s="4">
        <v>340.3</v>
      </c>
      <c r="J21" s="4">
        <v>240.12</v>
      </c>
      <c r="K21" s="4">
        <v>318.27</v>
      </c>
      <c r="L21" s="4">
        <v>354.7</v>
      </c>
      <c r="M21" s="4">
        <v>325.33</v>
      </c>
      <c r="N21" s="4">
        <v>290.62</v>
      </c>
      <c r="O21" s="4">
        <v>271.39</v>
      </c>
    </row>
    <row r="22" spans="1:15" outlineLevel="1" x14ac:dyDescent="0.3">
      <c r="A22" s="3"/>
      <c r="B22" s="3">
        <v>3400</v>
      </c>
      <c r="C22" s="1" t="s">
        <v>29</v>
      </c>
      <c r="D22" s="4">
        <v>383.16</v>
      </c>
      <c r="E22" s="4">
        <v>410.91</v>
      </c>
      <c r="F22" s="4">
        <v>638.42999999999995</v>
      </c>
      <c r="G22" s="4">
        <v>536.65</v>
      </c>
      <c r="H22" s="4">
        <v>819.59</v>
      </c>
      <c r="I22" s="4">
        <v>279.86</v>
      </c>
      <c r="J22" s="4">
        <v>920.57</v>
      </c>
      <c r="K22" s="4">
        <v>238.91</v>
      </c>
      <c r="L22" s="4">
        <v>776.07</v>
      </c>
      <c r="M22" s="4">
        <v>205.87</v>
      </c>
      <c r="N22" s="4">
        <v>398.85</v>
      </c>
      <c r="O22" s="4">
        <v>591.07000000000005</v>
      </c>
    </row>
    <row r="23" spans="1:15" outlineLevel="1" x14ac:dyDescent="0.3">
      <c r="A23" s="3"/>
      <c r="B23" s="3">
        <v>3540</v>
      </c>
      <c r="C23" s="1" t="s">
        <v>30</v>
      </c>
      <c r="D23" s="4">
        <v>308</v>
      </c>
      <c r="E23" s="4">
        <v>308</v>
      </c>
      <c r="F23" s="4">
        <v>396</v>
      </c>
      <c r="G23" s="4">
        <v>352</v>
      </c>
      <c r="H23" s="4">
        <v>264</v>
      </c>
      <c r="I23" s="4">
        <v>0</v>
      </c>
      <c r="J23" s="4">
        <v>484</v>
      </c>
      <c r="K23" s="4">
        <v>669</v>
      </c>
      <c r="L23" s="4">
        <v>360</v>
      </c>
      <c r="M23" s="4">
        <v>-61</v>
      </c>
      <c r="N23" s="4">
        <v>0</v>
      </c>
      <c r="O23" s="4">
        <v>1125.6400000000001</v>
      </c>
    </row>
    <row r="24" spans="1:15" outlineLevel="1" x14ac:dyDescent="0.3">
      <c r="A24" s="3"/>
      <c r="B24" s="3">
        <v>3731</v>
      </c>
      <c r="C24" s="1" t="s">
        <v>31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-1.36</v>
      </c>
      <c r="K24" s="4">
        <v>-3.07</v>
      </c>
      <c r="L24" s="4">
        <v>0</v>
      </c>
      <c r="M24" s="4">
        <v>0</v>
      </c>
      <c r="N24" s="4">
        <v>0</v>
      </c>
      <c r="O24" s="4">
        <v>-0.08</v>
      </c>
    </row>
    <row r="25" spans="1:15" outlineLevel="1" x14ac:dyDescent="0.3">
      <c r="A25" s="3"/>
      <c r="B25" s="3">
        <v>3736</v>
      </c>
      <c r="C25" s="1" t="s">
        <v>32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-7.0000000000000007E-2</v>
      </c>
      <c r="K25" s="4">
        <v>-0.03</v>
      </c>
      <c r="L25" s="4">
        <v>0</v>
      </c>
      <c r="M25" s="4">
        <v>-0.56000000000000005</v>
      </c>
      <c r="N25" s="4">
        <v>0</v>
      </c>
      <c r="O25" s="4">
        <v>0</v>
      </c>
    </row>
    <row r="26" spans="1:15" outlineLevel="1" x14ac:dyDescent="0.3">
      <c r="A26" s="3"/>
      <c r="B26" s="3">
        <v>3780</v>
      </c>
      <c r="C26" s="1" t="s">
        <v>33</v>
      </c>
      <c r="D26" s="4">
        <v>0</v>
      </c>
      <c r="E26" s="4">
        <v>0</v>
      </c>
      <c r="F26" s="4">
        <v>-8</v>
      </c>
      <c r="G26" s="4">
        <v>-16</v>
      </c>
      <c r="H26" s="4">
        <v>-8</v>
      </c>
      <c r="I26" s="4">
        <v>-16</v>
      </c>
      <c r="J26" s="4">
        <v>-8</v>
      </c>
      <c r="K26" s="4">
        <v>-16</v>
      </c>
      <c r="L26" s="4">
        <v>-16</v>
      </c>
      <c r="M26" s="4">
        <v>-8</v>
      </c>
      <c r="N26" s="4">
        <v>-24</v>
      </c>
      <c r="O26" s="4">
        <v>-24</v>
      </c>
    </row>
    <row r="27" spans="1:15" outlineLevel="1" x14ac:dyDescent="0.3">
      <c r="A27" s="3"/>
      <c r="B27" s="3">
        <v>3790</v>
      </c>
      <c r="C27" s="1" t="s">
        <v>34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</row>
    <row r="28" spans="1:15" outlineLevel="1" x14ac:dyDescent="0.3">
      <c r="A28" s="3"/>
      <c r="B28" s="3">
        <v>3950</v>
      </c>
      <c r="C28" s="1" t="s">
        <v>35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</row>
    <row r="29" spans="1:15" outlineLevel="1" x14ac:dyDescent="0.3">
      <c r="A29" s="3"/>
      <c r="B29" s="3">
        <v>8940</v>
      </c>
      <c r="C29" s="1" t="s">
        <v>36</v>
      </c>
      <c r="D29" s="4">
        <v>-137.5</v>
      </c>
      <c r="E29" s="4">
        <v>-137.5</v>
      </c>
      <c r="F29" s="4">
        <v>-137.5</v>
      </c>
      <c r="G29" s="4">
        <v>-137.5</v>
      </c>
      <c r="H29" s="4">
        <v>-137.5</v>
      </c>
      <c r="I29" s="4">
        <v>-137.5</v>
      </c>
      <c r="J29" s="4">
        <v>-137.5</v>
      </c>
      <c r="K29" s="4">
        <v>-137.5</v>
      </c>
      <c r="L29" s="4">
        <v>-137.5</v>
      </c>
      <c r="M29" s="4">
        <v>-343.77</v>
      </c>
      <c r="N29" s="4">
        <v>-143.75</v>
      </c>
      <c r="O29" s="4">
        <v>-143.75</v>
      </c>
    </row>
    <row r="30" spans="1:15" outlineLevel="1" x14ac:dyDescent="0.3">
      <c r="A30" s="3"/>
      <c r="B30" s="3">
        <v>8945</v>
      </c>
      <c r="C30" s="1" t="s">
        <v>37</v>
      </c>
      <c r="D30" s="4">
        <v>-370.25</v>
      </c>
      <c r="E30" s="4">
        <v>-370.25</v>
      </c>
      <c r="F30" s="4">
        <v>-370.25</v>
      </c>
      <c r="G30" s="4">
        <v>-370.25</v>
      </c>
      <c r="H30" s="4">
        <v>-370.25</v>
      </c>
      <c r="I30" s="4">
        <v>-370.25</v>
      </c>
      <c r="J30" s="4">
        <v>-370.25</v>
      </c>
      <c r="K30" s="4">
        <v>-370.25</v>
      </c>
      <c r="L30" s="4">
        <v>-370.25</v>
      </c>
      <c r="M30" s="4">
        <v>-924.76</v>
      </c>
      <c r="N30" s="4">
        <v>-386.75</v>
      </c>
      <c r="O30" s="4">
        <v>-386.75</v>
      </c>
    </row>
    <row r="31" spans="1:15" outlineLevel="1" x14ac:dyDescent="0.3">
      <c r="A31" s="3"/>
      <c r="B31" s="3"/>
      <c r="C31" s="1" t="s">
        <v>19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5" outlineLevel="1" x14ac:dyDescent="0.3">
      <c r="A32" s="3">
        <v>1080</v>
      </c>
      <c r="B32" s="3"/>
      <c r="C32" s="1" t="s">
        <v>38</v>
      </c>
      <c r="D32" s="4">
        <v>24611.48</v>
      </c>
      <c r="E32" s="4">
        <v>48714.21</v>
      </c>
      <c r="F32" s="4">
        <v>59642.86</v>
      </c>
      <c r="G32" s="4">
        <v>60996.86</v>
      </c>
      <c r="H32" s="4">
        <v>59878.8</v>
      </c>
      <c r="I32" s="4">
        <v>54033.37</v>
      </c>
      <c r="J32" s="4">
        <v>60128.52</v>
      </c>
      <c r="K32" s="4">
        <v>54673.29</v>
      </c>
      <c r="L32" s="4">
        <v>55258.57</v>
      </c>
      <c r="M32" s="4">
        <v>62352.160000000003</v>
      </c>
      <c r="N32" s="4">
        <v>56753.56</v>
      </c>
      <c r="O32" s="4">
        <v>73310.740000000005</v>
      </c>
    </row>
    <row r="33" spans="1:16" outlineLevel="1" x14ac:dyDescent="0.3">
      <c r="A33" s="3"/>
      <c r="B33" s="3"/>
      <c r="C33" s="1" t="s">
        <v>19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6" outlineLevel="1" x14ac:dyDescent="0.3">
      <c r="A34" s="3">
        <v>1090</v>
      </c>
      <c r="B34" s="3"/>
      <c r="C34" s="1" t="s">
        <v>39</v>
      </c>
      <c r="D34" s="4">
        <v>407.56</v>
      </c>
      <c r="E34" s="4">
        <v>485</v>
      </c>
      <c r="F34" s="4">
        <v>485</v>
      </c>
      <c r="G34" s="4">
        <v>485</v>
      </c>
      <c r="H34" s="4">
        <v>485</v>
      </c>
      <c r="I34" s="4">
        <v>485</v>
      </c>
      <c r="J34" s="4">
        <v>2580.1999999999998</v>
      </c>
      <c r="K34" s="4">
        <v>485</v>
      </c>
      <c r="L34" s="4">
        <v>485</v>
      </c>
      <c r="M34" s="4">
        <v>562.44000000000005</v>
      </c>
      <c r="N34" s="4">
        <v>485</v>
      </c>
      <c r="O34" s="4">
        <v>541.25</v>
      </c>
      <c r="P34" s="4"/>
    </row>
    <row r="35" spans="1:16" outlineLevel="1" x14ac:dyDescent="0.3">
      <c r="A35" s="3"/>
      <c r="B35" s="3">
        <v>8610</v>
      </c>
      <c r="C35" s="1" t="s">
        <v>40</v>
      </c>
      <c r="D35" s="4">
        <v>0</v>
      </c>
      <c r="E35" s="4">
        <v>485</v>
      </c>
      <c r="F35" s="4">
        <v>485</v>
      </c>
      <c r="G35" s="4">
        <v>485</v>
      </c>
      <c r="H35" s="4">
        <v>485</v>
      </c>
      <c r="I35" s="4">
        <v>485</v>
      </c>
      <c r="J35" s="4">
        <v>2580.1999999999998</v>
      </c>
      <c r="K35" s="4">
        <v>485</v>
      </c>
      <c r="L35" s="4">
        <v>485</v>
      </c>
      <c r="M35" s="4">
        <v>970</v>
      </c>
      <c r="N35" s="4">
        <v>485</v>
      </c>
      <c r="O35" s="4">
        <v>541.25</v>
      </c>
      <c r="P35" s="4">
        <f>SUM(D35:O35)</f>
        <v>7971.45</v>
      </c>
    </row>
    <row r="36" spans="1:16" outlineLevel="1" x14ac:dyDescent="0.3">
      <c r="A36" s="3"/>
      <c r="B36" s="3">
        <v>8611</v>
      </c>
      <c r="C36" s="1" t="s">
        <v>41</v>
      </c>
      <c r="D36" s="4">
        <v>407.56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-407.56</v>
      </c>
      <c r="N36" s="4">
        <v>0</v>
      </c>
      <c r="O36" s="4">
        <v>0</v>
      </c>
      <c r="P36" s="4">
        <f>SUM(D36:O36)</f>
        <v>0</v>
      </c>
    </row>
    <row r="37" spans="1:16" outlineLevel="1" x14ac:dyDescent="0.3">
      <c r="A37" s="3"/>
      <c r="B37" s="3"/>
      <c r="C37" s="1" t="s">
        <v>19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6" outlineLevel="1" x14ac:dyDescent="0.3">
      <c r="A38" s="3">
        <v>1092</v>
      </c>
      <c r="B38" s="3"/>
      <c r="C38" s="1" t="s">
        <v>42</v>
      </c>
      <c r="D38" s="4">
        <v>25019.040000000001</v>
      </c>
      <c r="E38" s="4">
        <v>49199.21</v>
      </c>
      <c r="F38" s="4">
        <v>60127.86</v>
      </c>
      <c r="G38" s="4">
        <v>61481.86</v>
      </c>
      <c r="H38" s="4">
        <v>60363.8</v>
      </c>
      <c r="I38" s="4">
        <v>54518.37</v>
      </c>
      <c r="J38" s="4">
        <v>62708.72</v>
      </c>
      <c r="K38" s="4">
        <v>55158.29</v>
      </c>
      <c r="L38" s="4">
        <v>55743.57</v>
      </c>
      <c r="M38" s="4">
        <v>62914.6</v>
      </c>
      <c r="N38" s="4">
        <v>57238.559999999998</v>
      </c>
      <c r="O38" s="4">
        <v>73851.990000000005</v>
      </c>
    </row>
    <row r="39" spans="1:16" outlineLevel="1" x14ac:dyDescent="0.3">
      <c r="A39" s="3"/>
      <c r="B39" s="3"/>
      <c r="C39" s="1" t="s">
        <v>19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6" outlineLevel="1" x14ac:dyDescent="0.3">
      <c r="A40" s="3">
        <v>1094</v>
      </c>
      <c r="B40" s="3"/>
      <c r="C40" s="1" t="s">
        <v>43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6" outlineLevel="1" x14ac:dyDescent="0.3">
      <c r="A41" s="3"/>
      <c r="B41" s="3"/>
      <c r="C41" s="1" t="s">
        <v>19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1:16" outlineLevel="1" x14ac:dyDescent="0.3">
      <c r="A42" s="3">
        <v>1100</v>
      </c>
      <c r="B42" s="3"/>
      <c r="C42" s="1" t="s">
        <v>44</v>
      </c>
      <c r="D42" s="4">
        <v>40644.78</v>
      </c>
      <c r="E42" s="4">
        <v>38133.69</v>
      </c>
      <c r="F42" s="4">
        <v>39748.97</v>
      </c>
      <c r="G42" s="4">
        <v>39736</v>
      </c>
      <c r="H42" s="4">
        <v>42981.02</v>
      </c>
      <c r="I42" s="4">
        <v>41020.86</v>
      </c>
      <c r="J42" s="4">
        <v>40282.22</v>
      </c>
      <c r="K42" s="4">
        <v>44088.08</v>
      </c>
      <c r="L42" s="4">
        <v>43393.48</v>
      </c>
      <c r="M42" s="4">
        <v>45235.35</v>
      </c>
      <c r="N42" s="4">
        <v>40729.300000000003</v>
      </c>
      <c r="O42" s="4">
        <v>48198.94</v>
      </c>
    </row>
    <row r="43" spans="1:16" outlineLevel="1" x14ac:dyDescent="0.3">
      <c r="A43" s="3"/>
      <c r="B43" s="3">
        <v>4100</v>
      </c>
      <c r="C43" s="1" t="s">
        <v>45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5000</v>
      </c>
    </row>
    <row r="44" spans="1:16" outlineLevel="1" x14ac:dyDescent="0.3">
      <c r="A44" s="3"/>
      <c r="B44" s="3">
        <v>4110</v>
      </c>
      <c r="C44" s="1" t="s">
        <v>46</v>
      </c>
      <c r="D44" s="4">
        <v>19832.64</v>
      </c>
      <c r="E44" s="4">
        <v>18779.38</v>
      </c>
      <c r="F44" s="4">
        <v>18980</v>
      </c>
      <c r="G44" s="4">
        <v>19892.87</v>
      </c>
      <c r="H44" s="4">
        <v>21254.25</v>
      </c>
      <c r="I44" s="4">
        <v>22951.56</v>
      </c>
      <c r="J44" s="4">
        <v>18483.75</v>
      </c>
      <c r="K44" s="4">
        <v>23612.13</v>
      </c>
      <c r="L44" s="4">
        <v>22652.16</v>
      </c>
      <c r="M44" s="4">
        <v>24792.45</v>
      </c>
      <c r="N44" s="4">
        <v>20867.400000000001</v>
      </c>
      <c r="O44" s="4">
        <v>21906.59</v>
      </c>
    </row>
    <row r="45" spans="1:16" outlineLevel="1" x14ac:dyDescent="0.3">
      <c r="A45" s="3"/>
      <c r="B45" s="3">
        <v>4112</v>
      </c>
      <c r="C45" s="1" t="s">
        <v>47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</row>
    <row r="46" spans="1:16" outlineLevel="1" x14ac:dyDescent="0.3">
      <c r="A46" s="3"/>
      <c r="B46" s="3">
        <v>4120</v>
      </c>
      <c r="C46" s="1" t="s">
        <v>48</v>
      </c>
      <c r="D46" s="4">
        <v>7155</v>
      </c>
      <c r="E46" s="4">
        <v>6455</v>
      </c>
      <c r="F46" s="4">
        <v>6555</v>
      </c>
      <c r="G46" s="4">
        <v>1555</v>
      </c>
      <c r="H46" s="4">
        <v>1555</v>
      </c>
      <c r="I46" s="4">
        <v>1555</v>
      </c>
      <c r="J46" s="4">
        <v>3650.2</v>
      </c>
      <c r="K46" s="4">
        <v>1555</v>
      </c>
      <c r="L46" s="4">
        <v>1625</v>
      </c>
      <c r="M46" s="4">
        <v>-13375</v>
      </c>
      <c r="N46" s="4">
        <v>1625</v>
      </c>
      <c r="O46" s="4">
        <v>1681.25</v>
      </c>
    </row>
    <row r="47" spans="1:16" outlineLevel="1" x14ac:dyDescent="0.3">
      <c r="A47" s="3"/>
      <c r="B47" s="3">
        <v>4127</v>
      </c>
      <c r="C47" s="1" t="s">
        <v>49</v>
      </c>
      <c r="D47" s="4">
        <v>0</v>
      </c>
      <c r="E47" s="4">
        <v>0</v>
      </c>
      <c r="F47" s="4">
        <v>0</v>
      </c>
      <c r="G47" s="4">
        <v>5000</v>
      </c>
      <c r="H47" s="4">
        <v>5000</v>
      </c>
      <c r="I47" s="4">
        <v>5000</v>
      </c>
      <c r="J47" s="4">
        <v>5000</v>
      </c>
      <c r="K47" s="4">
        <v>5000</v>
      </c>
      <c r="L47" s="4">
        <v>5000</v>
      </c>
      <c r="M47" s="4">
        <v>20000</v>
      </c>
      <c r="N47" s="4">
        <v>5000</v>
      </c>
      <c r="O47" s="4">
        <v>5000</v>
      </c>
    </row>
    <row r="48" spans="1:16" outlineLevel="1" x14ac:dyDescent="0.3">
      <c r="A48" s="3"/>
      <c r="B48" s="3">
        <v>4130</v>
      </c>
      <c r="C48" s="1" t="s">
        <v>50</v>
      </c>
      <c r="D48" s="4">
        <v>869.73</v>
      </c>
      <c r="E48" s="4">
        <v>822.34</v>
      </c>
      <c r="F48" s="4">
        <v>834.83</v>
      </c>
      <c r="G48" s="4">
        <v>868.96</v>
      </c>
      <c r="H48" s="4">
        <v>895.3</v>
      </c>
      <c r="I48" s="4">
        <v>932.44</v>
      </c>
      <c r="J48" s="4">
        <v>843.01</v>
      </c>
      <c r="K48" s="4">
        <v>970.96</v>
      </c>
      <c r="L48" s="4">
        <v>950.76</v>
      </c>
      <c r="M48" s="4">
        <v>1007</v>
      </c>
      <c r="N48" s="4">
        <v>881.73</v>
      </c>
      <c r="O48" s="4">
        <v>1080.2</v>
      </c>
    </row>
    <row r="49" spans="1:16" outlineLevel="1" x14ac:dyDescent="0.3">
      <c r="A49" s="3"/>
      <c r="B49" s="3">
        <v>4138</v>
      </c>
      <c r="C49" s="1" t="s">
        <v>51</v>
      </c>
      <c r="D49" s="4">
        <v>871.49</v>
      </c>
      <c r="E49" s="4">
        <v>0</v>
      </c>
      <c r="F49" s="4">
        <v>871.47</v>
      </c>
      <c r="G49" s="4">
        <v>0</v>
      </c>
      <c r="H49" s="4">
        <v>2410.92</v>
      </c>
      <c r="I49" s="4">
        <v>0</v>
      </c>
      <c r="J49" s="4">
        <v>965.02</v>
      </c>
      <c r="K49" s="4">
        <v>0</v>
      </c>
      <c r="L49" s="4">
        <v>965.02</v>
      </c>
      <c r="M49" s="4">
        <v>0</v>
      </c>
      <c r="N49" s="4">
        <v>965.02</v>
      </c>
      <c r="O49" s="4">
        <v>0</v>
      </c>
    </row>
    <row r="50" spans="1:16" outlineLevel="1" x14ac:dyDescent="0.3">
      <c r="A50" s="3"/>
      <c r="B50" s="3">
        <v>4140</v>
      </c>
      <c r="C50" s="1" t="s">
        <v>52</v>
      </c>
      <c r="D50" s="4">
        <v>1751.53</v>
      </c>
      <c r="E50" s="4">
        <v>2151.58</v>
      </c>
      <c r="F50" s="4">
        <v>2522.89</v>
      </c>
      <c r="G50" s="4">
        <v>2277.6999999999998</v>
      </c>
      <c r="H50" s="4">
        <v>2204.5100000000002</v>
      </c>
      <c r="I50" s="4">
        <v>917.37</v>
      </c>
      <c r="J50" s="4">
        <v>1956.76</v>
      </c>
      <c r="K50" s="4">
        <v>2780.13</v>
      </c>
      <c r="L50" s="4">
        <v>2727.1</v>
      </c>
      <c r="M50" s="4">
        <v>2938.81</v>
      </c>
      <c r="N50" s="4">
        <v>2274.04</v>
      </c>
      <c r="O50" s="4">
        <v>3596.08</v>
      </c>
    </row>
    <row r="51" spans="1:16" outlineLevel="1" x14ac:dyDescent="0.3">
      <c r="A51" s="3"/>
      <c r="B51" s="3">
        <v>4165</v>
      </c>
      <c r="C51" s="1" t="s">
        <v>53</v>
      </c>
      <c r="D51" s="4">
        <v>31.67</v>
      </c>
      <c r="E51" s="4">
        <v>31.67</v>
      </c>
      <c r="F51" s="4">
        <v>31.67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</row>
    <row r="52" spans="1:16" outlineLevel="1" x14ac:dyDescent="0.3">
      <c r="A52" s="3"/>
      <c r="B52" s="3">
        <v>4194</v>
      </c>
      <c r="C52" s="1" t="s">
        <v>54</v>
      </c>
      <c r="D52" s="4">
        <v>59.92</v>
      </c>
      <c r="E52" s="4">
        <v>59.92</v>
      </c>
      <c r="F52" s="4">
        <v>59.92</v>
      </c>
      <c r="G52" s="4">
        <v>59.92</v>
      </c>
      <c r="H52" s="4">
        <v>48.8</v>
      </c>
      <c r="I52" s="4">
        <v>48.8</v>
      </c>
      <c r="J52" s="4">
        <v>48.8</v>
      </c>
      <c r="K52" s="4">
        <v>48.8</v>
      </c>
      <c r="L52" s="4">
        <v>48.8</v>
      </c>
      <c r="M52" s="4">
        <v>52.7</v>
      </c>
      <c r="N52" s="4">
        <v>53.61</v>
      </c>
      <c r="O52" s="4">
        <v>52.7</v>
      </c>
    </row>
    <row r="53" spans="1:16" outlineLevel="1" x14ac:dyDescent="0.3">
      <c r="A53" s="3"/>
      <c r="B53" s="3">
        <v>4195</v>
      </c>
      <c r="C53" s="1" t="s">
        <v>55</v>
      </c>
      <c r="D53" s="4">
        <v>3552</v>
      </c>
      <c r="E53" s="4">
        <v>3552</v>
      </c>
      <c r="F53" s="4">
        <v>3552</v>
      </c>
      <c r="G53" s="4">
        <v>3552</v>
      </c>
      <c r="H53" s="4">
        <v>2996</v>
      </c>
      <c r="I53" s="4">
        <v>2996</v>
      </c>
      <c r="J53" s="4">
        <v>2996</v>
      </c>
      <c r="K53" s="4">
        <v>2996</v>
      </c>
      <c r="L53" s="4">
        <v>2440</v>
      </c>
      <c r="M53" s="4">
        <v>2440</v>
      </c>
      <c r="N53" s="4">
        <v>2440</v>
      </c>
      <c r="O53" s="4">
        <v>2440</v>
      </c>
    </row>
    <row r="54" spans="1:16" outlineLevel="1" x14ac:dyDescent="0.3">
      <c r="A54" s="3"/>
      <c r="B54" s="3">
        <v>4198</v>
      </c>
      <c r="C54" s="1" t="s">
        <v>56</v>
      </c>
      <c r="D54" s="4">
        <v>6520.8</v>
      </c>
      <c r="E54" s="4">
        <v>6281.8</v>
      </c>
      <c r="F54" s="4">
        <v>6341.19</v>
      </c>
      <c r="G54" s="4">
        <v>6529.55</v>
      </c>
      <c r="H54" s="4">
        <v>6616.24</v>
      </c>
      <c r="I54" s="4">
        <v>6619.69</v>
      </c>
      <c r="J54" s="4">
        <v>6338.68</v>
      </c>
      <c r="K54" s="4">
        <v>7125.06</v>
      </c>
      <c r="L54" s="4">
        <v>6984.64</v>
      </c>
      <c r="M54" s="4">
        <v>7379.39</v>
      </c>
      <c r="N54" s="4">
        <v>6622.5</v>
      </c>
      <c r="O54" s="4">
        <v>7442.12</v>
      </c>
    </row>
    <row r="55" spans="1:16" outlineLevel="1" x14ac:dyDescent="0.3">
      <c r="A55" s="3"/>
      <c r="B55" s="3"/>
      <c r="C55" s="1" t="s">
        <v>19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6" outlineLevel="1" x14ac:dyDescent="0.3">
      <c r="A56" s="3">
        <v>1120</v>
      </c>
      <c r="B56" s="3"/>
      <c r="C56" s="1" t="s">
        <v>57</v>
      </c>
      <c r="D56" s="4">
        <v>337.7</v>
      </c>
      <c r="E56" s="4">
        <v>5751.95</v>
      </c>
      <c r="F56" s="4">
        <v>9563.5499999999993</v>
      </c>
      <c r="G56" s="4">
        <v>5405.04</v>
      </c>
      <c r="H56" s="4">
        <v>5708.09</v>
      </c>
      <c r="I56" s="4">
        <v>11081.43</v>
      </c>
      <c r="J56" s="4">
        <v>5676.71</v>
      </c>
      <c r="K56" s="4">
        <v>5400.17</v>
      </c>
      <c r="L56" s="4">
        <v>5246.53</v>
      </c>
      <c r="M56" s="4">
        <v>13402.98</v>
      </c>
      <c r="N56" s="4">
        <v>5073.46</v>
      </c>
      <c r="O56" s="4">
        <v>4528.28</v>
      </c>
      <c r="P56" s="4">
        <f>SUM(D56:O56)</f>
        <v>77175.89</v>
      </c>
    </row>
    <row r="57" spans="1:16" outlineLevel="1" x14ac:dyDescent="0.3">
      <c r="A57" s="3"/>
      <c r="B57" s="3">
        <v>4210</v>
      </c>
      <c r="C57" s="1" t="s">
        <v>58</v>
      </c>
      <c r="D57" s="4">
        <v>0</v>
      </c>
      <c r="E57" s="4">
        <v>3000</v>
      </c>
      <c r="F57" s="4">
        <v>6000</v>
      </c>
      <c r="G57" s="4">
        <v>3000</v>
      </c>
      <c r="H57" s="4">
        <v>0</v>
      </c>
      <c r="I57" s="4">
        <v>6000</v>
      </c>
      <c r="J57" s="4">
        <v>3000</v>
      </c>
      <c r="K57" s="4">
        <v>3000</v>
      </c>
      <c r="L57" s="4">
        <v>3000</v>
      </c>
      <c r="M57" s="4">
        <v>6000</v>
      </c>
      <c r="N57" s="4">
        <v>3000</v>
      </c>
      <c r="O57" s="4">
        <v>0</v>
      </c>
    </row>
    <row r="58" spans="1:16" outlineLevel="1" x14ac:dyDescent="0.3">
      <c r="A58" s="3"/>
      <c r="B58" s="3">
        <v>4220</v>
      </c>
      <c r="C58" s="1" t="s">
        <v>59</v>
      </c>
      <c r="D58" s="4">
        <v>0</v>
      </c>
      <c r="E58" s="4">
        <v>720</v>
      </c>
      <c r="F58" s="4">
        <v>1440</v>
      </c>
      <c r="G58" s="4">
        <v>0</v>
      </c>
      <c r="H58" s="4">
        <v>0</v>
      </c>
      <c r="I58" s="4">
        <v>1440</v>
      </c>
      <c r="J58" s="4">
        <v>0</v>
      </c>
      <c r="K58" s="4">
        <v>720</v>
      </c>
      <c r="L58" s="4">
        <v>0</v>
      </c>
      <c r="M58" s="4">
        <v>1440</v>
      </c>
      <c r="N58" s="4">
        <v>0</v>
      </c>
      <c r="O58" s="4">
        <v>2160</v>
      </c>
    </row>
    <row r="59" spans="1:16" outlineLevel="1" x14ac:dyDescent="0.3">
      <c r="A59" s="3"/>
      <c r="B59" s="3">
        <v>4230</v>
      </c>
      <c r="C59" s="1" t="s">
        <v>60</v>
      </c>
      <c r="D59" s="4">
        <v>0</v>
      </c>
      <c r="E59" s="4">
        <v>0</v>
      </c>
      <c r="F59" s="4">
        <v>0</v>
      </c>
      <c r="G59" s="4">
        <v>177.45</v>
      </c>
      <c r="H59" s="4">
        <v>3845.77</v>
      </c>
      <c r="I59" s="4">
        <v>0</v>
      </c>
      <c r="J59" s="4">
        <v>0</v>
      </c>
      <c r="K59" s="4">
        <v>0</v>
      </c>
      <c r="L59" s="4">
        <v>0</v>
      </c>
      <c r="M59" s="4">
        <v>3816.53</v>
      </c>
      <c r="N59" s="4">
        <v>0</v>
      </c>
      <c r="O59" s="4">
        <v>0</v>
      </c>
    </row>
    <row r="60" spans="1:16" outlineLevel="1" x14ac:dyDescent="0.3">
      <c r="A60" s="3"/>
      <c r="B60" s="3">
        <v>4240</v>
      </c>
      <c r="C60" s="1" t="s">
        <v>61</v>
      </c>
      <c r="D60" s="4">
        <v>0</v>
      </c>
      <c r="E60" s="4">
        <v>1552.1</v>
      </c>
      <c r="F60" s="4">
        <v>1818.1</v>
      </c>
      <c r="G60" s="4">
        <v>1927.1</v>
      </c>
      <c r="H60" s="4">
        <v>1552.1</v>
      </c>
      <c r="I60" s="4">
        <v>1818.1</v>
      </c>
      <c r="J60" s="4">
        <v>1927.1</v>
      </c>
      <c r="K60" s="4">
        <v>1552.1</v>
      </c>
      <c r="L60" s="4">
        <v>1818.1</v>
      </c>
      <c r="M60" s="4">
        <v>1927.1</v>
      </c>
      <c r="N60" s="4">
        <v>1818.1</v>
      </c>
      <c r="O60" s="4">
        <v>1938.84</v>
      </c>
    </row>
    <row r="61" spans="1:16" outlineLevel="1" x14ac:dyDescent="0.3">
      <c r="A61" s="3"/>
      <c r="B61" s="3">
        <v>4241</v>
      </c>
      <c r="C61" s="1" t="s">
        <v>62</v>
      </c>
      <c r="D61" s="4">
        <v>157.97999999999999</v>
      </c>
      <c r="E61" s="4">
        <v>175.63</v>
      </c>
      <c r="F61" s="4">
        <v>175.63</v>
      </c>
      <c r="G61" s="4">
        <v>175.63</v>
      </c>
      <c r="H61" s="4">
        <v>175.63</v>
      </c>
      <c r="I61" s="4">
        <v>0</v>
      </c>
      <c r="J61" s="4">
        <v>520.59</v>
      </c>
      <c r="K61" s="4">
        <v>-76.7</v>
      </c>
      <c r="L61" s="4">
        <v>194.12</v>
      </c>
      <c r="M61" s="4">
        <v>194.12</v>
      </c>
      <c r="N61" s="4">
        <v>194.12</v>
      </c>
      <c r="O61" s="4">
        <v>194.12</v>
      </c>
    </row>
    <row r="62" spans="1:16" outlineLevel="1" x14ac:dyDescent="0.3">
      <c r="A62" s="3"/>
      <c r="B62" s="3">
        <v>4250</v>
      </c>
      <c r="C62" s="1" t="s">
        <v>63</v>
      </c>
      <c r="D62" s="4">
        <v>115.72</v>
      </c>
      <c r="E62" s="4">
        <v>304.22000000000003</v>
      </c>
      <c r="F62" s="4">
        <v>129.82</v>
      </c>
      <c r="G62" s="4">
        <v>124.86</v>
      </c>
      <c r="H62" s="4">
        <v>134.59</v>
      </c>
      <c r="I62" s="4">
        <v>216.97</v>
      </c>
      <c r="J62" s="4">
        <v>129.19999999999999</v>
      </c>
      <c r="K62" s="4">
        <v>189.67</v>
      </c>
      <c r="L62" s="4">
        <v>213.4</v>
      </c>
      <c r="M62" s="4">
        <v>25.23</v>
      </c>
      <c r="N62" s="4">
        <v>61.24</v>
      </c>
      <c r="O62" s="4">
        <v>235.32</v>
      </c>
    </row>
    <row r="63" spans="1:16" outlineLevel="1" x14ac:dyDescent="0.3">
      <c r="A63" s="3"/>
      <c r="B63" s="3">
        <v>4260</v>
      </c>
      <c r="C63" s="1" t="s">
        <v>64</v>
      </c>
      <c r="D63" s="4">
        <v>64</v>
      </c>
      <c r="E63" s="4">
        <v>0</v>
      </c>
      <c r="F63" s="4">
        <v>0</v>
      </c>
      <c r="G63" s="4">
        <v>0</v>
      </c>
      <c r="H63" s="4">
        <v>0</v>
      </c>
      <c r="I63" s="4">
        <v>1606.36</v>
      </c>
      <c r="J63" s="4">
        <v>99.82</v>
      </c>
      <c r="K63" s="4">
        <v>15.1</v>
      </c>
      <c r="L63" s="4">
        <v>20.91</v>
      </c>
      <c r="M63" s="4">
        <v>0</v>
      </c>
      <c r="N63" s="4">
        <v>0</v>
      </c>
      <c r="O63" s="4">
        <v>0</v>
      </c>
    </row>
    <row r="64" spans="1:16" outlineLevel="1" x14ac:dyDescent="0.3">
      <c r="A64" s="3"/>
      <c r="B64" s="3"/>
      <c r="C64" s="1" t="s">
        <v>19</v>
      </c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6" outlineLevel="1" x14ac:dyDescent="0.3">
      <c r="A65" s="3">
        <v>1140</v>
      </c>
      <c r="B65" s="3"/>
      <c r="C65" s="1" t="s">
        <v>65</v>
      </c>
      <c r="D65" s="4">
        <v>0</v>
      </c>
      <c r="E65" s="4">
        <v>0</v>
      </c>
      <c r="F65" s="4">
        <v>0</v>
      </c>
      <c r="G65" s="4">
        <v>0</v>
      </c>
      <c r="H65" s="4">
        <v>124</v>
      </c>
      <c r="I65" s="4">
        <v>0</v>
      </c>
      <c r="J65" s="4">
        <v>0</v>
      </c>
      <c r="K65" s="4">
        <v>376</v>
      </c>
      <c r="L65" s="4">
        <v>0</v>
      </c>
      <c r="M65" s="4">
        <v>0</v>
      </c>
      <c r="N65" s="4">
        <v>0</v>
      </c>
      <c r="O65" s="4">
        <v>0</v>
      </c>
    </row>
    <row r="66" spans="1:16" outlineLevel="1" x14ac:dyDescent="0.3">
      <c r="A66" s="3"/>
      <c r="B66" s="3">
        <v>4510</v>
      </c>
      <c r="C66" s="1" t="s">
        <v>66</v>
      </c>
      <c r="D66" s="4">
        <v>0</v>
      </c>
      <c r="E66" s="4">
        <v>0</v>
      </c>
      <c r="F66" s="4">
        <v>0</v>
      </c>
      <c r="G66" s="4">
        <v>0</v>
      </c>
      <c r="H66" s="4">
        <v>124</v>
      </c>
      <c r="I66" s="4">
        <v>0</v>
      </c>
      <c r="J66" s="4">
        <v>0</v>
      </c>
      <c r="K66" s="4">
        <v>376</v>
      </c>
      <c r="L66" s="4">
        <v>0</v>
      </c>
      <c r="M66" s="4">
        <v>0</v>
      </c>
      <c r="N66" s="4">
        <v>0</v>
      </c>
      <c r="O66" s="4">
        <v>0</v>
      </c>
    </row>
    <row r="67" spans="1:16" outlineLevel="1" x14ac:dyDescent="0.3">
      <c r="A67" s="3"/>
      <c r="B67" s="3"/>
      <c r="C67" s="1" t="s">
        <v>19</v>
      </c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1:16" outlineLevel="1" x14ac:dyDescent="0.3">
      <c r="A68" s="3">
        <v>1150</v>
      </c>
      <c r="B68" s="3"/>
      <c r="C68" s="1" t="s">
        <v>67</v>
      </c>
      <c r="D68" s="4">
        <v>0</v>
      </c>
      <c r="E68" s="4">
        <v>709.86</v>
      </c>
      <c r="F68" s="4">
        <v>61.33</v>
      </c>
      <c r="G68" s="4">
        <v>533.28</v>
      </c>
      <c r="H68" s="4">
        <v>339.36</v>
      </c>
      <c r="I68" s="4">
        <v>437.42</v>
      </c>
      <c r="J68" s="4">
        <v>471</v>
      </c>
      <c r="K68" s="4">
        <v>18.36</v>
      </c>
      <c r="L68" s="4">
        <v>61.33</v>
      </c>
      <c r="M68" s="4">
        <v>0</v>
      </c>
      <c r="N68" s="4">
        <v>833.56</v>
      </c>
      <c r="O68" s="4">
        <v>317.83</v>
      </c>
    </row>
    <row r="69" spans="1:16" outlineLevel="1" x14ac:dyDescent="0.3">
      <c r="A69" s="3"/>
      <c r="B69" s="3">
        <v>4360</v>
      </c>
      <c r="C69" s="1" t="s">
        <v>68</v>
      </c>
      <c r="D69" s="4">
        <v>0</v>
      </c>
      <c r="E69" s="4">
        <v>0</v>
      </c>
      <c r="F69" s="4">
        <v>61.33</v>
      </c>
      <c r="G69" s="4">
        <v>0</v>
      </c>
      <c r="H69" s="4">
        <v>0</v>
      </c>
      <c r="I69" s="4">
        <v>61.33</v>
      </c>
      <c r="J69" s="4">
        <v>0</v>
      </c>
      <c r="K69" s="4">
        <v>0</v>
      </c>
      <c r="L69" s="4">
        <v>61.33</v>
      </c>
      <c r="M69" s="4">
        <v>0</v>
      </c>
      <c r="N69" s="4">
        <v>61.33</v>
      </c>
      <c r="O69" s="4">
        <v>317.83</v>
      </c>
    </row>
    <row r="70" spans="1:16" outlineLevel="1" x14ac:dyDescent="0.3">
      <c r="A70" s="3"/>
      <c r="B70" s="3">
        <v>4380</v>
      </c>
      <c r="C70" s="1" t="s">
        <v>69</v>
      </c>
      <c r="D70" s="4">
        <v>0</v>
      </c>
      <c r="E70" s="4">
        <v>691.5</v>
      </c>
      <c r="F70" s="4">
        <v>0</v>
      </c>
      <c r="G70" s="4">
        <v>533.28</v>
      </c>
      <c r="H70" s="4">
        <v>321</v>
      </c>
      <c r="I70" s="4">
        <v>376.09</v>
      </c>
      <c r="J70" s="4">
        <v>471</v>
      </c>
      <c r="K70" s="4">
        <v>0</v>
      </c>
      <c r="L70" s="4">
        <v>0</v>
      </c>
      <c r="M70" s="4">
        <v>0</v>
      </c>
      <c r="N70" s="4">
        <v>753.87</v>
      </c>
      <c r="O70" s="4">
        <v>0</v>
      </c>
    </row>
    <row r="71" spans="1:16" outlineLevel="1" x14ac:dyDescent="0.3">
      <c r="A71" s="3"/>
      <c r="B71" s="3">
        <v>4390</v>
      </c>
      <c r="C71" s="1" t="s">
        <v>70</v>
      </c>
      <c r="D71" s="4">
        <v>0</v>
      </c>
      <c r="E71" s="4">
        <v>18.36</v>
      </c>
      <c r="F71" s="4">
        <v>0</v>
      </c>
      <c r="G71" s="4">
        <v>0</v>
      </c>
      <c r="H71" s="4">
        <v>18.36</v>
      </c>
      <c r="I71" s="4">
        <v>0</v>
      </c>
      <c r="J71" s="4">
        <v>0</v>
      </c>
      <c r="K71" s="4">
        <v>18.36</v>
      </c>
      <c r="L71" s="4">
        <v>0</v>
      </c>
      <c r="M71" s="4">
        <v>0</v>
      </c>
      <c r="N71" s="4">
        <v>18.36</v>
      </c>
      <c r="O71" s="4">
        <v>0</v>
      </c>
    </row>
    <row r="72" spans="1:16" outlineLevel="1" x14ac:dyDescent="0.3">
      <c r="A72" s="3"/>
      <c r="B72" s="3"/>
      <c r="C72" s="1" t="s">
        <v>19</v>
      </c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1:16" outlineLevel="1" x14ac:dyDescent="0.3">
      <c r="A73" s="3">
        <v>1160</v>
      </c>
      <c r="B73" s="3"/>
      <c r="C73" s="1" t="s">
        <v>71</v>
      </c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6" outlineLevel="1" x14ac:dyDescent="0.3">
      <c r="A74" s="3"/>
      <c r="B74" s="3"/>
      <c r="C74" s="1" t="s">
        <v>19</v>
      </c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1:16" outlineLevel="1" x14ac:dyDescent="0.3">
      <c r="A75" s="3">
        <v>1180</v>
      </c>
      <c r="B75" s="3"/>
      <c r="C75" s="1" t="s">
        <v>72</v>
      </c>
      <c r="D75" s="4">
        <v>2031.31</v>
      </c>
      <c r="E75" s="4">
        <v>674.56</v>
      </c>
      <c r="F75" s="4">
        <v>347.66</v>
      </c>
      <c r="G75" s="4">
        <v>2431.19</v>
      </c>
      <c r="H75" s="4">
        <v>613.13</v>
      </c>
      <c r="I75" s="4">
        <v>532.05999999999995</v>
      </c>
      <c r="J75" s="4">
        <v>826.45</v>
      </c>
      <c r="K75" s="4">
        <v>1172.42</v>
      </c>
      <c r="L75" s="4">
        <v>336.74</v>
      </c>
      <c r="M75" s="4">
        <v>1884.14</v>
      </c>
      <c r="N75" s="4">
        <v>270.07</v>
      </c>
      <c r="O75" s="4">
        <v>337.37</v>
      </c>
      <c r="P75" s="4">
        <f>SUM(D75:O75)</f>
        <v>11457.099999999999</v>
      </c>
    </row>
    <row r="76" spans="1:16" outlineLevel="1" x14ac:dyDescent="0.3">
      <c r="A76" s="3"/>
      <c r="B76" s="3">
        <v>4520</v>
      </c>
      <c r="C76" s="1" t="s">
        <v>73</v>
      </c>
      <c r="D76" s="4">
        <v>591.76</v>
      </c>
      <c r="E76" s="4">
        <v>0</v>
      </c>
      <c r="F76" s="4">
        <v>0</v>
      </c>
      <c r="G76" s="4">
        <v>591.76</v>
      </c>
      <c r="H76" s="4">
        <v>0</v>
      </c>
      <c r="I76" s="4">
        <v>0</v>
      </c>
      <c r="J76" s="4">
        <v>591.76</v>
      </c>
      <c r="K76" s="4">
        <v>0</v>
      </c>
      <c r="L76" s="4">
        <v>0</v>
      </c>
      <c r="M76" s="4">
        <v>591.76</v>
      </c>
      <c r="N76" s="4">
        <v>0</v>
      </c>
      <c r="O76" s="4">
        <v>0</v>
      </c>
    </row>
    <row r="77" spans="1:16" outlineLevel="1" x14ac:dyDescent="0.3">
      <c r="A77" s="3"/>
      <c r="B77" s="3">
        <v>4530</v>
      </c>
      <c r="C77" s="1" t="s">
        <v>74</v>
      </c>
      <c r="D77" s="4">
        <v>293.64999999999998</v>
      </c>
      <c r="E77" s="4">
        <v>371.24</v>
      </c>
      <c r="F77" s="4">
        <v>347.66</v>
      </c>
      <c r="G77" s="4">
        <v>349.35</v>
      </c>
      <c r="H77" s="4">
        <v>463.34</v>
      </c>
      <c r="I77" s="4">
        <v>370.72</v>
      </c>
      <c r="J77" s="4">
        <v>234.69</v>
      </c>
      <c r="K77" s="4">
        <v>445.65</v>
      </c>
      <c r="L77" s="4">
        <v>336.74</v>
      </c>
      <c r="M77" s="4">
        <v>397.03</v>
      </c>
      <c r="N77" s="4">
        <v>270.07</v>
      </c>
      <c r="O77" s="4">
        <v>337.37</v>
      </c>
    </row>
    <row r="78" spans="1:16" outlineLevel="1" x14ac:dyDescent="0.3">
      <c r="A78" s="3"/>
      <c r="B78" s="3">
        <v>4540</v>
      </c>
      <c r="C78" s="1" t="s">
        <v>75</v>
      </c>
      <c r="D78" s="4">
        <v>1135.31</v>
      </c>
      <c r="E78" s="4">
        <v>303.32</v>
      </c>
      <c r="F78" s="4">
        <v>0</v>
      </c>
      <c r="G78" s="4">
        <v>1468.65</v>
      </c>
      <c r="H78" s="4">
        <v>149.79</v>
      </c>
      <c r="I78" s="4">
        <v>161.34</v>
      </c>
      <c r="J78" s="4">
        <v>0</v>
      </c>
      <c r="K78" s="4">
        <v>726.77</v>
      </c>
      <c r="L78" s="4">
        <v>0</v>
      </c>
      <c r="M78" s="4">
        <v>895.35</v>
      </c>
      <c r="N78" s="4">
        <v>0</v>
      </c>
      <c r="O78" s="4">
        <v>0</v>
      </c>
    </row>
    <row r="79" spans="1:16" outlineLevel="1" x14ac:dyDescent="0.3">
      <c r="A79" s="3"/>
      <c r="B79" s="3">
        <v>4580</v>
      </c>
      <c r="C79" s="1" t="s">
        <v>76</v>
      </c>
      <c r="D79" s="4">
        <v>10.59</v>
      </c>
      <c r="E79" s="4">
        <v>0</v>
      </c>
      <c r="F79" s="4">
        <v>0</v>
      </c>
      <c r="G79" s="4">
        <v>21.43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</row>
    <row r="80" spans="1:16" outlineLevel="1" x14ac:dyDescent="0.3">
      <c r="A80" s="3"/>
      <c r="B80" s="3"/>
      <c r="C80" s="1" t="s">
        <v>19</v>
      </c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6" outlineLevel="1" x14ac:dyDescent="0.3">
      <c r="A81" s="3">
        <v>1200</v>
      </c>
      <c r="B81" s="3"/>
      <c r="C81" s="1" t="s">
        <v>77</v>
      </c>
      <c r="D81" s="4">
        <v>4.1900000000000004</v>
      </c>
      <c r="E81" s="4">
        <v>0</v>
      </c>
      <c r="F81" s="4">
        <v>156</v>
      </c>
      <c r="G81" s="4">
        <v>200.6</v>
      </c>
      <c r="H81" s="4">
        <v>81.260000000000005</v>
      </c>
      <c r="I81" s="4">
        <v>0</v>
      </c>
      <c r="J81" s="4">
        <v>0</v>
      </c>
      <c r="K81" s="4">
        <v>75.23</v>
      </c>
      <c r="L81" s="4">
        <v>0</v>
      </c>
      <c r="M81" s="4">
        <v>3.27</v>
      </c>
      <c r="N81" s="4">
        <v>121.6</v>
      </c>
      <c r="O81" s="4">
        <v>62.18</v>
      </c>
      <c r="P81" s="4">
        <f>SUM(D81:O81)</f>
        <v>704.32999999999993</v>
      </c>
    </row>
    <row r="82" spans="1:16" outlineLevel="1" x14ac:dyDescent="0.3">
      <c r="A82" s="3"/>
      <c r="B82" s="3">
        <v>4600</v>
      </c>
      <c r="C82" s="1" t="s">
        <v>78</v>
      </c>
      <c r="D82" s="4">
        <v>0</v>
      </c>
      <c r="E82" s="4">
        <v>0</v>
      </c>
      <c r="F82" s="4">
        <v>156</v>
      </c>
      <c r="G82" s="4">
        <v>179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6" outlineLevel="1" x14ac:dyDescent="0.3">
      <c r="A83" s="3"/>
      <c r="B83" s="3">
        <v>4615</v>
      </c>
      <c r="C83" s="1" t="s">
        <v>79</v>
      </c>
      <c r="D83" s="4">
        <v>4.1900000000000004</v>
      </c>
      <c r="E83" s="4">
        <v>0</v>
      </c>
      <c r="F83" s="4">
        <v>0</v>
      </c>
      <c r="G83" s="4">
        <v>21.6</v>
      </c>
      <c r="H83" s="4">
        <v>81.260000000000005</v>
      </c>
      <c r="I83" s="4">
        <v>0</v>
      </c>
      <c r="J83" s="4">
        <v>0</v>
      </c>
      <c r="K83" s="4">
        <v>75.23</v>
      </c>
      <c r="L83" s="4">
        <v>0</v>
      </c>
      <c r="M83" s="4">
        <v>3.27</v>
      </c>
      <c r="N83" s="4">
        <v>121.6</v>
      </c>
      <c r="O83" s="4">
        <v>20.59</v>
      </c>
    </row>
    <row r="84" spans="1:16" outlineLevel="1" x14ac:dyDescent="0.3">
      <c r="A84" s="3"/>
      <c r="B84" s="3">
        <v>4630</v>
      </c>
      <c r="C84" s="1" t="s">
        <v>80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41.59</v>
      </c>
    </row>
    <row r="85" spans="1:16" outlineLevel="1" x14ac:dyDescent="0.3">
      <c r="A85" s="3"/>
      <c r="B85" s="3">
        <v>4650</v>
      </c>
      <c r="C85" s="1" t="s">
        <v>81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</row>
    <row r="86" spans="1:16" outlineLevel="1" x14ac:dyDescent="0.3">
      <c r="A86" s="3"/>
      <c r="B86" s="3"/>
      <c r="C86" s="1" t="s">
        <v>19</v>
      </c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6" outlineLevel="1" x14ac:dyDescent="0.3">
      <c r="A87" s="3">
        <v>1220</v>
      </c>
      <c r="B87" s="3"/>
      <c r="C87" s="1" t="s">
        <v>82</v>
      </c>
      <c r="D87" s="4">
        <v>281.61</v>
      </c>
      <c r="E87" s="4">
        <v>678.18</v>
      </c>
      <c r="F87" s="4">
        <v>560.99</v>
      </c>
      <c r="G87" s="4">
        <v>888.1</v>
      </c>
      <c r="H87" s="4">
        <v>381.95</v>
      </c>
      <c r="I87" s="4">
        <v>802.51</v>
      </c>
      <c r="J87" s="4">
        <v>858.19</v>
      </c>
      <c r="K87" s="4">
        <v>308.7</v>
      </c>
      <c r="L87" s="4">
        <v>757.13</v>
      </c>
      <c r="M87" s="4">
        <v>479.65</v>
      </c>
      <c r="N87" s="4">
        <v>824.33</v>
      </c>
      <c r="O87" s="4">
        <v>574.96</v>
      </c>
      <c r="P87" s="4">
        <f>SUM(D87:O87)</f>
        <v>7396.3</v>
      </c>
    </row>
    <row r="88" spans="1:16" outlineLevel="1" x14ac:dyDescent="0.3">
      <c r="A88" s="3"/>
      <c r="B88" s="3">
        <v>4710</v>
      </c>
      <c r="C88" s="1" t="s">
        <v>83</v>
      </c>
      <c r="D88" s="4">
        <v>281.61</v>
      </c>
      <c r="E88" s="4">
        <v>618.38</v>
      </c>
      <c r="F88" s="4">
        <v>560.99</v>
      </c>
      <c r="G88" s="4">
        <v>888.1</v>
      </c>
      <c r="H88" s="4">
        <v>381.95</v>
      </c>
      <c r="I88" s="4">
        <v>802.51</v>
      </c>
      <c r="J88" s="4">
        <v>690.19</v>
      </c>
      <c r="K88" s="4">
        <v>308.7</v>
      </c>
      <c r="L88" s="4">
        <v>757.13</v>
      </c>
      <c r="M88" s="4">
        <v>479.65</v>
      </c>
      <c r="N88" s="4">
        <v>824.33</v>
      </c>
      <c r="O88" s="4">
        <v>574.96</v>
      </c>
    </row>
    <row r="89" spans="1:16" outlineLevel="1" x14ac:dyDescent="0.3">
      <c r="A89" s="3"/>
      <c r="B89" s="3">
        <v>4780</v>
      </c>
      <c r="C89" s="1" t="s">
        <v>84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168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</row>
    <row r="90" spans="1:16" outlineLevel="1" x14ac:dyDescent="0.3">
      <c r="A90" s="3"/>
      <c r="B90" s="3">
        <v>4790</v>
      </c>
      <c r="C90" s="1" t="s">
        <v>85</v>
      </c>
      <c r="D90" s="4">
        <v>0</v>
      </c>
      <c r="E90" s="4">
        <v>59.8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</row>
    <row r="91" spans="1:16" outlineLevel="1" x14ac:dyDescent="0.3">
      <c r="A91" s="3"/>
      <c r="B91" s="3"/>
      <c r="C91" s="1" t="s">
        <v>19</v>
      </c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6" outlineLevel="1" x14ac:dyDescent="0.3">
      <c r="A92" s="3">
        <v>1240</v>
      </c>
      <c r="B92" s="3"/>
      <c r="C92" s="1" t="s">
        <v>86</v>
      </c>
      <c r="D92" s="4">
        <v>1000</v>
      </c>
      <c r="E92" s="4">
        <v>1000</v>
      </c>
      <c r="F92" s="4">
        <v>1000</v>
      </c>
      <c r="G92" s="4">
        <v>1000</v>
      </c>
      <c r="H92" s="4">
        <v>1000</v>
      </c>
      <c r="I92" s="4">
        <v>1000</v>
      </c>
      <c r="J92" s="4">
        <v>1000</v>
      </c>
      <c r="K92" s="4">
        <v>1000</v>
      </c>
      <c r="L92" s="4">
        <v>1000</v>
      </c>
      <c r="M92" s="4">
        <v>1000</v>
      </c>
      <c r="N92" s="4">
        <v>1000</v>
      </c>
      <c r="O92" s="4">
        <v>1000</v>
      </c>
    </row>
    <row r="93" spans="1:16" outlineLevel="1" x14ac:dyDescent="0.3">
      <c r="A93" s="3"/>
      <c r="B93" s="3">
        <v>4830</v>
      </c>
      <c r="C93" s="1" t="s">
        <v>87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6" outlineLevel="1" x14ac:dyDescent="0.3">
      <c r="A94" s="3"/>
      <c r="B94" s="3">
        <v>4832</v>
      </c>
      <c r="C94" s="1" t="s">
        <v>88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6" outlineLevel="1" x14ac:dyDescent="0.3">
      <c r="A95" s="3"/>
      <c r="B95" s="3">
        <v>4855</v>
      </c>
      <c r="C95" s="1" t="s">
        <v>89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</row>
    <row r="96" spans="1:16" outlineLevel="1" x14ac:dyDescent="0.3">
      <c r="A96" s="3"/>
      <c r="B96" s="3">
        <v>4862</v>
      </c>
      <c r="C96" s="1" t="s">
        <v>90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</row>
    <row r="97" spans="1:16" outlineLevel="1" x14ac:dyDescent="0.3">
      <c r="A97" s="3"/>
      <c r="B97" s="3">
        <v>4993</v>
      </c>
      <c r="C97" s="1" t="s">
        <v>91</v>
      </c>
      <c r="D97" s="4">
        <v>1000</v>
      </c>
      <c r="E97" s="4">
        <v>1000</v>
      </c>
      <c r="F97" s="4">
        <v>1000</v>
      </c>
      <c r="G97" s="4">
        <v>1000</v>
      </c>
      <c r="H97" s="4">
        <v>1000</v>
      </c>
      <c r="I97" s="4">
        <v>1000</v>
      </c>
      <c r="J97" s="4">
        <v>1000</v>
      </c>
      <c r="K97" s="4">
        <v>1000</v>
      </c>
      <c r="L97" s="4">
        <v>1000</v>
      </c>
      <c r="M97" s="4">
        <v>1000</v>
      </c>
      <c r="N97" s="4">
        <v>1000</v>
      </c>
      <c r="O97" s="4">
        <v>1000</v>
      </c>
    </row>
    <row r="98" spans="1:16" outlineLevel="1" x14ac:dyDescent="0.3">
      <c r="A98" s="3"/>
      <c r="B98" s="3"/>
      <c r="C98" s="1" t="s">
        <v>19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</row>
    <row r="99" spans="1:16" outlineLevel="1" x14ac:dyDescent="0.3">
      <c r="A99" s="3">
        <v>1250</v>
      </c>
      <c r="B99" s="3"/>
      <c r="C99" s="1" t="s">
        <v>92</v>
      </c>
      <c r="D99" s="4">
        <v>9885.3700000000008</v>
      </c>
      <c r="E99" s="4">
        <v>164.52</v>
      </c>
      <c r="F99" s="4">
        <v>1853.66</v>
      </c>
      <c r="G99" s="4">
        <v>28</v>
      </c>
      <c r="H99" s="4">
        <v>528</v>
      </c>
      <c r="I99" s="4">
        <v>180</v>
      </c>
      <c r="J99" s="4">
        <v>2811.99</v>
      </c>
      <c r="K99" s="4">
        <v>1581.12</v>
      </c>
      <c r="L99" s="4">
        <v>774.35</v>
      </c>
      <c r="M99" s="4">
        <v>26.2</v>
      </c>
      <c r="N99" s="4">
        <v>-11800.85</v>
      </c>
      <c r="O99" s="4">
        <v>630.27</v>
      </c>
    </row>
    <row r="100" spans="1:16" outlineLevel="1" x14ac:dyDescent="0.3">
      <c r="A100" s="3"/>
      <c r="B100" s="3">
        <v>4805</v>
      </c>
      <c r="C100" s="1" t="s">
        <v>93</v>
      </c>
      <c r="D100" s="4">
        <v>9885.3700000000008</v>
      </c>
      <c r="E100" s="4">
        <v>164.52</v>
      </c>
      <c r="F100" s="4">
        <v>1853.66</v>
      </c>
      <c r="G100" s="4">
        <v>28</v>
      </c>
      <c r="H100" s="4">
        <v>528</v>
      </c>
      <c r="I100" s="4">
        <v>180</v>
      </c>
      <c r="J100" s="4">
        <v>2811.99</v>
      </c>
      <c r="K100" s="4">
        <v>1581.12</v>
      </c>
      <c r="L100" s="4">
        <v>774.35</v>
      </c>
      <c r="M100" s="4">
        <v>26.2</v>
      </c>
      <c r="N100" s="4">
        <v>-11800.85</v>
      </c>
      <c r="O100" s="4">
        <v>630.27</v>
      </c>
      <c r="P100" s="4">
        <f>SUM(D100:O100)</f>
        <v>6662.6299999999992</v>
      </c>
    </row>
    <row r="101" spans="1:16" outlineLevel="1" x14ac:dyDescent="0.3">
      <c r="A101" s="3"/>
      <c r="B101" s="3"/>
      <c r="C101" s="1" t="s">
        <v>19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</row>
    <row r="102" spans="1:16" outlineLevel="1" x14ac:dyDescent="0.3">
      <c r="A102" s="3">
        <v>1260</v>
      </c>
      <c r="B102" s="3"/>
      <c r="C102" s="1" t="s">
        <v>94</v>
      </c>
      <c r="D102" s="4">
        <v>5449.28</v>
      </c>
      <c r="E102" s="4">
        <v>668.54</v>
      </c>
      <c r="F102" s="4">
        <v>2784.78</v>
      </c>
      <c r="G102" s="4">
        <v>4463.9399999999996</v>
      </c>
      <c r="H102" s="4">
        <v>1709.97</v>
      </c>
      <c r="I102" s="4">
        <v>1339.69</v>
      </c>
      <c r="J102" s="4">
        <v>1788.37</v>
      </c>
      <c r="K102" s="4">
        <v>2123.59</v>
      </c>
      <c r="L102" s="4">
        <v>2131.62</v>
      </c>
      <c r="M102" s="4">
        <v>1825.37</v>
      </c>
      <c r="N102" s="4">
        <v>1736.89</v>
      </c>
      <c r="O102" s="4">
        <v>3733.81</v>
      </c>
      <c r="P102" s="4">
        <f>SUM(D102:O102)</f>
        <v>29755.85</v>
      </c>
    </row>
    <row r="103" spans="1:16" outlineLevel="1" x14ac:dyDescent="0.3">
      <c r="A103" s="3"/>
      <c r="B103" s="3">
        <v>4900</v>
      </c>
      <c r="C103" s="1" t="s">
        <v>95</v>
      </c>
      <c r="D103" s="4">
        <v>0</v>
      </c>
      <c r="E103" s="4">
        <v>18.48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</row>
    <row r="104" spans="1:16" outlineLevel="1" x14ac:dyDescent="0.3">
      <c r="A104" s="3"/>
      <c r="B104" s="3">
        <v>4920</v>
      </c>
      <c r="C104" s="1" t="s">
        <v>96</v>
      </c>
      <c r="D104" s="4">
        <v>53.73</v>
      </c>
      <c r="E104" s="4">
        <v>98.14</v>
      </c>
      <c r="F104" s="4">
        <v>104.57</v>
      </c>
      <c r="G104" s="4">
        <v>137.93</v>
      </c>
      <c r="H104" s="4">
        <v>105.97</v>
      </c>
      <c r="I104" s="4">
        <v>106.2</v>
      </c>
      <c r="J104" s="4">
        <v>99.55</v>
      </c>
      <c r="K104" s="4">
        <v>102.64</v>
      </c>
      <c r="L104" s="4">
        <v>143.12</v>
      </c>
      <c r="M104" s="4">
        <v>131.21</v>
      </c>
      <c r="N104" s="4">
        <v>91.63</v>
      </c>
      <c r="O104" s="4">
        <v>110.05</v>
      </c>
    </row>
    <row r="105" spans="1:16" outlineLevel="1" x14ac:dyDescent="0.3">
      <c r="A105" s="3"/>
      <c r="B105" s="3">
        <v>4930</v>
      </c>
      <c r="C105" s="1" t="s">
        <v>97</v>
      </c>
      <c r="D105" s="4">
        <v>23.52</v>
      </c>
      <c r="E105" s="4">
        <v>29.85</v>
      </c>
      <c r="F105" s="4">
        <v>48.74</v>
      </c>
      <c r="G105" s="4">
        <v>27.73</v>
      </c>
      <c r="H105" s="4">
        <v>57.09</v>
      </c>
      <c r="I105" s="4">
        <v>10.220000000000001</v>
      </c>
      <c r="J105" s="4">
        <v>24.07</v>
      </c>
      <c r="K105" s="4">
        <v>169.33</v>
      </c>
      <c r="L105" s="4">
        <v>28.96</v>
      </c>
      <c r="M105" s="4">
        <v>83.82</v>
      </c>
      <c r="N105" s="4">
        <v>35.950000000000003</v>
      </c>
      <c r="O105" s="4">
        <v>89.7</v>
      </c>
    </row>
    <row r="106" spans="1:16" outlineLevel="1" x14ac:dyDescent="0.3">
      <c r="A106" s="3"/>
      <c r="B106" s="3">
        <v>4940</v>
      </c>
      <c r="C106" s="1" t="s">
        <v>98</v>
      </c>
      <c r="D106" s="4">
        <v>194.02</v>
      </c>
      <c r="E106" s="4">
        <v>-97.01</v>
      </c>
      <c r="F106" s="4">
        <v>0</v>
      </c>
      <c r="G106" s="4">
        <v>97.01</v>
      </c>
      <c r="H106" s="4">
        <v>0</v>
      </c>
      <c r="I106" s="4">
        <v>0</v>
      </c>
      <c r="J106" s="4">
        <v>97.01</v>
      </c>
      <c r="K106" s="4">
        <v>0</v>
      </c>
      <c r="L106" s="4">
        <v>65.42</v>
      </c>
      <c r="M106" s="4">
        <v>97.01</v>
      </c>
      <c r="N106" s="4">
        <v>0</v>
      </c>
      <c r="O106" s="4">
        <v>0</v>
      </c>
    </row>
    <row r="107" spans="1:16" outlineLevel="1" x14ac:dyDescent="0.3">
      <c r="A107" s="3"/>
      <c r="B107" s="3">
        <v>4945</v>
      </c>
      <c r="C107" s="1" t="s">
        <v>99</v>
      </c>
      <c r="D107" s="4">
        <v>2789.01</v>
      </c>
      <c r="E107" s="4">
        <v>303.77</v>
      </c>
      <c r="F107" s="4">
        <v>200</v>
      </c>
      <c r="G107" s="4">
        <v>747.85</v>
      </c>
      <c r="H107" s="4">
        <v>0</v>
      </c>
      <c r="I107" s="4">
        <v>285</v>
      </c>
      <c r="J107" s="4">
        <v>0</v>
      </c>
      <c r="K107" s="4">
        <v>0</v>
      </c>
      <c r="L107" s="4">
        <v>0</v>
      </c>
      <c r="M107" s="4">
        <v>0</v>
      </c>
      <c r="N107" s="4">
        <v>144</v>
      </c>
      <c r="O107" s="4">
        <v>144</v>
      </c>
    </row>
    <row r="108" spans="1:16" outlineLevel="1" x14ac:dyDescent="0.3">
      <c r="A108" s="3"/>
      <c r="B108" s="3">
        <v>4950</v>
      </c>
      <c r="C108" s="1" t="s">
        <v>100</v>
      </c>
      <c r="D108" s="4">
        <v>0</v>
      </c>
      <c r="E108" s="4">
        <v>0</v>
      </c>
      <c r="F108" s="4">
        <v>0</v>
      </c>
      <c r="G108" s="4">
        <v>735</v>
      </c>
      <c r="H108" s="4">
        <v>41.3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6" outlineLevel="1" x14ac:dyDescent="0.3">
      <c r="A109" s="3"/>
      <c r="B109" s="3">
        <v>4955</v>
      </c>
      <c r="C109" s="1" t="s">
        <v>101</v>
      </c>
      <c r="D109" s="4">
        <v>1991.85</v>
      </c>
      <c r="E109" s="4">
        <v>0</v>
      </c>
      <c r="F109" s="4">
        <v>1347</v>
      </c>
      <c r="G109" s="4">
        <v>1993.5</v>
      </c>
      <c r="H109" s="4">
        <v>846.5</v>
      </c>
      <c r="I109" s="4">
        <v>420</v>
      </c>
      <c r="J109" s="4">
        <v>1244.5</v>
      </c>
      <c r="K109" s="4">
        <v>1225</v>
      </c>
      <c r="L109" s="4">
        <v>420</v>
      </c>
      <c r="M109" s="4">
        <v>930.5</v>
      </c>
      <c r="N109" s="4">
        <v>957</v>
      </c>
      <c r="O109" s="4">
        <v>1618.5</v>
      </c>
    </row>
    <row r="110" spans="1:16" outlineLevel="1" x14ac:dyDescent="0.3">
      <c r="A110" s="3"/>
      <c r="B110" s="3">
        <v>4957</v>
      </c>
      <c r="C110" s="1" t="s">
        <v>102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933.95</v>
      </c>
    </row>
    <row r="111" spans="1:16" outlineLevel="1" x14ac:dyDescent="0.3">
      <c r="A111" s="3"/>
      <c r="B111" s="3">
        <v>4969</v>
      </c>
      <c r="C111" s="1" t="s">
        <v>103</v>
      </c>
      <c r="D111" s="4">
        <v>0</v>
      </c>
      <c r="E111" s="4">
        <v>0</v>
      </c>
      <c r="F111" s="4">
        <v>522.74</v>
      </c>
      <c r="G111" s="4">
        <v>0</v>
      </c>
      <c r="H111" s="4">
        <v>0</v>
      </c>
      <c r="I111" s="4">
        <v>5.04</v>
      </c>
      <c r="J111" s="4">
        <v>0</v>
      </c>
      <c r="K111" s="4">
        <v>0</v>
      </c>
      <c r="L111" s="4">
        <v>522.75</v>
      </c>
      <c r="M111" s="4">
        <v>0</v>
      </c>
      <c r="N111" s="4">
        <v>0</v>
      </c>
      <c r="O111" s="4">
        <v>-46.77</v>
      </c>
    </row>
    <row r="112" spans="1:16" outlineLevel="1" x14ac:dyDescent="0.3">
      <c r="A112" s="3"/>
      <c r="B112" s="3">
        <v>4970</v>
      </c>
      <c r="C112" s="1" t="s">
        <v>104</v>
      </c>
      <c r="D112" s="4">
        <v>19.899999999999999</v>
      </c>
      <c r="E112" s="4">
        <v>210.83</v>
      </c>
      <c r="F112" s="4">
        <v>339.34</v>
      </c>
      <c r="G112" s="4">
        <v>468.43</v>
      </c>
      <c r="H112" s="4">
        <v>242.83</v>
      </c>
      <c r="I112" s="4">
        <v>349.06</v>
      </c>
      <c r="J112" s="4">
        <v>317.85000000000002</v>
      </c>
      <c r="K112" s="4">
        <v>368.01</v>
      </c>
      <c r="L112" s="4">
        <v>323.64</v>
      </c>
      <c r="M112" s="4">
        <v>339.7</v>
      </c>
      <c r="N112" s="4">
        <v>330.87</v>
      </c>
      <c r="O112" s="4">
        <v>686.74</v>
      </c>
    </row>
    <row r="113" spans="1:15" outlineLevel="1" x14ac:dyDescent="0.3">
      <c r="A113" s="3"/>
      <c r="B113" s="3">
        <v>4980</v>
      </c>
      <c r="C113" s="1" t="s">
        <v>105</v>
      </c>
      <c r="D113" s="4">
        <v>377.25</v>
      </c>
      <c r="E113" s="4">
        <v>104.48</v>
      </c>
      <c r="F113" s="4">
        <v>222.39</v>
      </c>
      <c r="G113" s="4">
        <v>256.49</v>
      </c>
      <c r="H113" s="4">
        <v>406.29</v>
      </c>
      <c r="I113" s="4">
        <v>164.17</v>
      </c>
      <c r="J113" s="4">
        <v>5.39</v>
      </c>
      <c r="K113" s="4">
        <v>258.61</v>
      </c>
      <c r="L113" s="4">
        <v>627.73</v>
      </c>
      <c r="M113" s="4">
        <v>243.13</v>
      </c>
      <c r="N113" s="4">
        <v>177.44</v>
      </c>
      <c r="O113" s="4">
        <v>197.64</v>
      </c>
    </row>
    <row r="114" spans="1:15" outlineLevel="1" x14ac:dyDescent="0.3">
      <c r="A114" s="3"/>
      <c r="B114" s="3">
        <v>4986</v>
      </c>
      <c r="C114" s="1" t="s">
        <v>106</v>
      </c>
      <c r="D114" s="4">
        <v>0</v>
      </c>
      <c r="E114" s="4">
        <v>0</v>
      </c>
      <c r="F114" s="4">
        <v>0</v>
      </c>
      <c r="G114" s="4">
        <v>0</v>
      </c>
      <c r="H114" s="4">
        <v>9.99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outlineLevel="1" x14ac:dyDescent="0.3">
      <c r="A115" s="3"/>
      <c r="B115" s="3"/>
      <c r="C115" s="1" t="s">
        <v>19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</row>
    <row r="116" spans="1:15" outlineLevel="1" x14ac:dyDescent="0.3">
      <c r="A116" s="3">
        <v>1280</v>
      </c>
      <c r="B116" s="3"/>
      <c r="C116" s="1" t="s">
        <v>107</v>
      </c>
      <c r="D116" s="4">
        <v>59634.239999999998</v>
      </c>
      <c r="E116" s="4">
        <v>47781.3</v>
      </c>
      <c r="F116" s="4">
        <v>56076.94</v>
      </c>
      <c r="G116" s="4">
        <v>54686.15</v>
      </c>
      <c r="H116" s="4">
        <v>53466.78</v>
      </c>
      <c r="I116" s="4">
        <v>56393.97</v>
      </c>
      <c r="J116" s="4">
        <v>53714.93</v>
      </c>
      <c r="K116" s="4">
        <v>56143.67</v>
      </c>
      <c r="L116" s="4">
        <v>53701.18</v>
      </c>
      <c r="M116" s="4">
        <v>63856.959999999999</v>
      </c>
      <c r="N116" s="4">
        <v>38788.36</v>
      </c>
      <c r="O116" s="4">
        <v>59383.64</v>
      </c>
    </row>
    <row r="117" spans="1:15" outlineLevel="1" x14ac:dyDescent="0.3">
      <c r="A117" s="3"/>
      <c r="B117" s="3"/>
      <c r="C117" s="1" t="s">
        <v>19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</row>
    <row r="118" spans="1:15" outlineLevel="1" x14ac:dyDescent="0.3">
      <c r="A118" s="3">
        <v>1300</v>
      </c>
      <c r="B118" s="3"/>
      <c r="C118" s="1" t="s">
        <v>108</v>
      </c>
      <c r="D118" s="4">
        <v>-34615.199999999997</v>
      </c>
      <c r="E118" s="4">
        <v>1417.91</v>
      </c>
      <c r="F118" s="4">
        <v>4050.92</v>
      </c>
      <c r="G118" s="4">
        <v>6795.71</v>
      </c>
      <c r="H118" s="4">
        <v>6897.02</v>
      </c>
      <c r="I118" s="4">
        <v>-1875.6</v>
      </c>
      <c r="J118" s="4">
        <v>8993.7900000000009</v>
      </c>
      <c r="K118" s="4">
        <v>-985.38</v>
      </c>
      <c r="L118" s="4">
        <v>2042.39</v>
      </c>
      <c r="M118" s="4">
        <v>-942.36</v>
      </c>
      <c r="N118" s="4">
        <v>18450.2</v>
      </c>
      <c r="O118" s="4">
        <v>14468.35</v>
      </c>
    </row>
    <row r="119" spans="1:15" outlineLevel="1" x14ac:dyDescent="0.3">
      <c r="A119" s="3"/>
      <c r="B119" s="3"/>
      <c r="C119" s="1" t="s">
        <v>19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</row>
    <row r="120" spans="1:15" outlineLevel="1" x14ac:dyDescent="0.3">
      <c r="A120" s="3">
        <v>1310</v>
      </c>
      <c r="B120" s="3"/>
      <c r="C120" s="1" t="s">
        <v>109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</row>
    <row r="121" spans="1:15" outlineLevel="1" x14ac:dyDescent="0.3">
      <c r="A121" s="3"/>
      <c r="B121" s="3"/>
      <c r="C121" s="1" t="s">
        <v>19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</row>
    <row r="122" spans="1:15" outlineLevel="1" x14ac:dyDescent="0.3">
      <c r="A122" s="3">
        <v>1312</v>
      </c>
      <c r="B122" s="3"/>
      <c r="C122" s="1" t="s">
        <v>110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700</v>
      </c>
      <c r="L122" s="4">
        <v>0</v>
      </c>
      <c r="M122" s="4">
        <v>0</v>
      </c>
      <c r="N122" s="4">
        <v>0</v>
      </c>
      <c r="O122" s="4">
        <v>940</v>
      </c>
    </row>
    <row r="123" spans="1:15" outlineLevel="1" x14ac:dyDescent="0.3">
      <c r="A123" s="3"/>
      <c r="B123" s="3">
        <v>2383</v>
      </c>
      <c r="C123" s="1" t="s">
        <v>111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700</v>
      </c>
      <c r="L123" s="4">
        <v>0</v>
      </c>
      <c r="M123" s="4">
        <v>0</v>
      </c>
      <c r="N123" s="4">
        <v>0</v>
      </c>
      <c r="O123" s="4">
        <v>940</v>
      </c>
    </row>
    <row r="124" spans="1:15" outlineLevel="1" x14ac:dyDescent="0.3">
      <c r="A124" s="3"/>
      <c r="B124" s="3"/>
      <c r="C124" s="1" t="s">
        <v>19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</row>
    <row r="125" spans="1:15" outlineLevel="1" x14ac:dyDescent="0.3">
      <c r="A125" s="3">
        <v>1320</v>
      </c>
      <c r="B125" s="3"/>
      <c r="C125" s="1" t="s">
        <v>112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700</v>
      </c>
      <c r="L125" s="4">
        <v>0</v>
      </c>
      <c r="M125" s="4">
        <v>0</v>
      </c>
      <c r="N125" s="4">
        <v>0</v>
      </c>
      <c r="O125" s="4">
        <v>940</v>
      </c>
    </row>
    <row r="126" spans="1:15" outlineLevel="1" x14ac:dyDescent="0.3">
      <c r="A126" s="3"/>
      <c r="B126" s="3"/>
      <c r="C126" s="1" t="s">
        <v>19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  <row r="127" spans="1:15" outlineLevel="1" x14ac:dyDescent="0.3">
      <c r="A127" s="3">
        <v>1322</v>
      </c>
      <c r="B127" s="3"/>
      <c r="C127" s="1" t="s">
        <v>113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outlineLevel="1" x14ac:dyDescent="0.3">
      <c r="A128" s="3"/>
      <c r="B128" s="3">
        <v>2650</v>
      </c>
      <c r="C128" s="1" t="s">
        <v>114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</row>
    <row r="129" spans="1:15" outlineLevel="1" x14ac:dyDescent="0.3">
      <c r="A129" s="3"/>
      <c r="B129" s="3"/>
      <c r="C129" s="1" t="s">
        <v>19</v>
      </c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</row>
    <row r="130" spans="1:15" outlineLevel="1" x14ac:dyDescent="0.3">
      <c r="A130" s="3">
        <v>1323</v>
      </c>
      <c r="B130" s="3"/>
      <c r="C130" s="1" t="s">
        <v>115</v>
      </c>
      <c r="D130" s="4">
        <v>3300.82</v>
      </c>
      <c r="E130" s="4">
        <v>591.95000000000005</v>
      </c>
      <c r="F130" s="4">
        <v>394.45</v>
      </c>
      <c r="G130" s="4">
        <v>-102.37</v>
      </c>
      <c r="H130" s="4">
        <v>1386.93</v>
      </c>
      <c r="I130" s="4">
        <v>0</v>
      </c>
      <c r="J130" s="4">
        <v>401.18</v>
      </c>
      <c r="K130" s="4">
        <v>-808.55</v>
      </c>
      <c r="L130" s="4">
        <v>1645.5</v>
      </c>
      <c r="M130" s="4">
        <v>-1358.99</v>
      </c>
      <c r="N130" s="4">
        <v>927.47</v>
      </c>
      <c r="O130" s="4">
        <v>3986.63</v>
      </c>
    </row>
    <row r="131" spans="1:15" outlineLevel="1" x14ac:dyDescent="0.3">
      <c r="A131" s="3"/>
      <c r="B131" s="3">
        <v>2709</v>
      </c>
      <c r="C131" s="1" t="s">
        <v>116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3900</v>
      </c>
    </row>
    <row r="132" spans="1:15" outlineLevel="1" x14ac:dyDescent="0.3">
      <c r="A132" s="3"/>
      <c r="B132" s="3">
        <v>2749</v>
      </c>
      <c r="C132" s="1" t="s">
        <v>117</v>
      </c>
      <c r="D132" s="4">
        <v>3300.82</v>
      </c>
      <c r="E132" s="4">
        <v>591.95000000000005</v>
      </c>
      <c r="F132" s="4">
        <v>394.45</v>
      </c>
      <c r="G132" s="4">
        <v>-102.37</v>
      </c>
      <c r="H132" s="4">
        <v>1386.93</v>
      </c>
      <c r="I132" s="4">
        <v>0</v>
      </c>
      <c r="J132" s="4">
        <v>401.18</v>
      </c>
      <c r="K132" s="4">
        <v>-808.55</v>
      </c>
      <c r="L132" s="4">
        <v>1645.5</v>
      </c>
      <c r="M132" s="4">
        <v>-1358.99</v>
      </c>
      <c r="N132" s="4">
        <v>927.47</v>
      </c>
      <c r="O132" s="4">
        <v>86.63</v>
      </c>
    </row>
    <row r="133" spans="1:15" outlineLevel="1" x14ac:dyDescent="0.3">
      <c r="A133" s="3"/>
      <c r="B133" s="3"/>
      <c r="C133" s="1" t="s">
        <v>19</v>
      </c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spans="1:15" outlineLevel="1" x14ac:dyDescent="0.3">
      <c r="A134" s="3">
        <v>1324</v>
      </c>
      <c r="B134" s="3"/>
      <c r="C134" s="1" t="s">
        <v>118</v>
      </c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1:15" outlineLevel="1" x14ac:dyDescent="0.3">
      <c r="A135" s="3"/>
      <c r="B135" s="3"/>
      <c r="C135" s="1" t="s">
        <v>19</v>
      </c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spans="1:15" outlineLevel="1" x14ac:dyDescent="0.3">
      <c r="A136" s="3">
        <v>1330</v>
      </c>
      <c r="B136" s="3"/>
      <c r="C136" s="1" t="s">
        <v>119</v>
      </c>
      <c r="D136" s="4">
        <v>3300.82</v>
      </c>
      <c r="E136" s="4">
        <v>591.95000000000005</v>
      </c>
      <c r="F136" s="4">
        <v>394.45</v>
      </c>
      <c r="G136" s="4">
        <v>-102.37</v>
      </c>
      <c r="H136" s="4">
        <v>1386.93</v>
      </c>
      <c r="I136" s="4">
        <v>0</v>
      </c>
      <c r="J136" s="4">
        <v>401.18</v>
      </c>
      <c r="K136" s="4">
        <v>-808.55</v>
      </c>
      <c r="L136" s="4">
        <v>1645.5</v>
      </c>
      <c r="M136" s="4">
        <v>-1358.99</v>
      </c>
      <c r="N136" s="4">
        <v>927.47</v>
      </c>
      <c r="O136" s="4">
        <v>3986.63</v>
      </c>
    </row>
    <row r="137" spans="1:15" outlineLevel="1" x14ac:dyDescent="0.3">
      <c r="A137" s="3"/>
      <c r="B137" s="3"/>
      <c r="C137" s="1" t="s">
        <v>19</v>
      </c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</row>
    <row r="138" spans="1:15" outlineLevel="1" x14ac:dyDescent="0.3">
      <c r="A138" s="3">
        <v>1340</v>
      </c>
      <c r="B138" s="3"/>
      <c r="C138" s="1" t="s">
        <v>120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</row>
    <row r="139" spans="1:15" outlineLevel="1" x14ac:dyDescent="0.3">
      <c r="A139" s="3"/>
      <c r="B139" s="3"/>
      <c r="C139" s="1" t="s">
        <v>19</v>
      </c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spans="1:15" outlineLevel="1" x14ac:dyDescent="0.3">
      <c r="A140" s="3">
        <v>1345</v>
      </c>
      <c r="B140" s="3"/>
      <c r="C140" s="1" t="s">
        <v>121</v>
      </c>
      <c r="D140" s="4">
        <v>-31314.38</v>
      </c>
      <c r="E140" s="4">
        <v>2009.86</v>
      </c>
      <c r="F140" s="4">
        <v>4445.37</v>
      </c>
      <c r="G140" s="4">
        <v>6693.34</v>
      </c>
      <c r="H140" s="4">
        <v>8283.9500000000007</v>
      </c>
      <c r="I140" s="4">
        <v>-1875.6</v>
      </c>
      <c r="J140" s="4">
        <v>9394.9699999999993</v>
      </c>
      <c r="K140" s="4">
        <v>-2493.9299999999998</v>
      </c>
      <c r="L140" s="4">
        <v>3687.89</v>
      </c>
      <c r="M140" s="4">
        <v>-2301.35</v>
      </c>
      <c r="N140" s="4">
        <v>19377.669999999998</v>
      </c>
      <c r="O140" s="4">
        <v>17514.98</v>
      </c>
    </row>
    <row r="141" spans="1:15" outlineLevel="1" x14ac:dyDescent="0.3">
      <c r="A141" s="3"/>
      <c r="B141" s="3"/>
      <c r="C141" s="1" t="s">
        <v>19</v>
      </c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</row>
    <row r="142" spans="1:15" outlineLevel="1" x14ac:dyDescent="0.3">
      <c r="A142" s="3">
        <v>1355</v>
      </c>
      <c r="B142" s="3"/>
      <c r="C142" s="1" t="s">
        <v>122</v>
      </c>
      <c r="D142" s="4">
        <v>0</v>
      </c>
      <c r="E142" s="4">
        <v>420</v>
      </c>
      <c r="F142" s="4">
        <v>519.05999999999995</v>
      </c>
      <c r="G142" s="4">
        <v>0</v>
      </c>
      <c r="H142" s="4">
        <v>420</v>
      </c>
      <c r="I142" s="4">
        <v>519.05999999999995</v>
      </c>
      <c r="J142" s="4">
        <v>0</v>
      </c>
      <c r="K142" s="4">
        <v>723</v>
      </c>
      <c r="L142" s="4">
        <v>889.36</v>
      </c>
      <c r="M142" s="4">
        <v>0</v>
      </c>
      <c r="N142" s="4">
        <v>723</v>
      </c>
      <c r="O142" s="4">
        <v>889.36</v>
      </c>
    </row>
    <row r="143" spans="1:15" outlineLevel="1" x14ac:dyDescent="0.3">
      <c r="A143" s="3"/>
      <c r="B143" s="3">
        <v>2200</v>
      </c>
      <c r="C143" s="1" t="s">
        <v>123</v>
      </c>
      <c r="D143" s="4">
        <v>0</v>
      </c>
      <c r="E143" s="4">
        <v>0</v>
      </c>
      <c r="F143" s="4">
        <v>492</v>
      </c>
      <c r="G143" s="4">
        <v>0</v>
      </c>
      <c r="H143" s="4">
        <v>0</v>
      </c>
      <c r="I143" s="4">
        <v>492</v>
      </c>
      <c r="J143" s="4">
        <v>0</v>
      </c>
      <c r="K143" s="4">
        <v>0</v>
      </c>
      <c r="L143" s="4">
        <v>843</v>
      </c>
      <c r="M143" s="4">
        <v>0</v>
      </c>
      <c r="N143" s="4">
        <v>0</v>
      </c>
      <c r="O143" s="4">
        <v>843</v>
      </c>
    </row>
    <row r="144" spans="1:15" outlineLevel="1" x14ac:dyDescent="0.3">
      <c r="A144" s="3"/>
      <c r="B144" s="3">
        <v>2208</v>
      </c>
      <c r="C144" s="1" t="s">
        <v>124</v>
      </c>
      <c r="D144" s="4">
        <v>0</v>
      </c>
      <c r="E144" s="4">
        <v>0</v>
      </c>
      <c r="F144" s="4">
        <v>27.06</v>
      </c>
      <c r="G144" s="4">
        <v>0</v>
      </c>
      <c r="H144" s="4">
        <v>0</v>
      </c>
      <c r="I144" s="4">
        <v>27.06</v>
      </c>
      <c r="J144" s="4">
        <v>0</v>
      </c>
      <c r="K144" s="4">
        <v>0</v>
      </c>
      <c r="L144" s="4">
        <v>46.36</v>
      </c>
      <c r="M144" s="4">
        <v>0</v>
      </c>
      <c r="N144" s="4">
        <v>0</v>
      </c>
      <c r="O144" s="4">
        <v>46.36</v>
      </c>
    </row>
    <row r="145" spans="1:15" outlineLevel="1" x14ac:dyDescent="0.3">
      <c r="A145" s="3"/>
      <c r="B145" s="3">
        <v>4320</v>
      </c>
      <c r="C145" s="1" t="s">
        <v>125</v>
      </c>
      <c r="D145" s="4">
        <v>0</v>
      </c>
      <c r="E145" s="4">
        <v>420</v>
      </c>
      <c r="F145" s="4">
        <v>0</v>
      </c>
      <c r="G145" s="4">
        <v>0</v>
      </c>
      <c r="H145" s="4">
        <v>420</v>
      </c>
      <c r="I145" s="4">
        <v>0</v>
      </c>
      <c r="J145" s="4">
        <v>0</v>
      </c>
      <c r="K145" s="4">
        <v>723</v>
      </c>
      <c r="L145" s="4">
        <v>0</v>
      </c>
      <c r="M145" s="4">
        <v>0</v>
      </c>
      <c r="N145" s="4">
        <v>723</v>
      </c>
      <c r="O145" s="4">
        <v>0</v>
      </c>
    </row>
    <row r="146" spans="1:15" outlineLevel="1" x14ac:dyDescent="0.3">
      <c r="A146" s="3"/>
      <c r="B146" s="3"/>
      <c r="C146" s="1" t="s">
        <v>19</v>
      </c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</row>
    <row r="147" spans="1:15" outlineLevel="1" x14ac:dyDescent="0.3">
      <c r="A147" s="3">
        <v>1380</v>
      </c>
      <c r="B147" s="3"/>
      <c r="C147" s="1" t="s">
        <v>126</v>
      </c>
      <c r="D147" s="4">
        <v>-31314.38</v>
      </c>
      <c r="E147" s="4">
        <v>1589.86</v>
      </c>
      <c r="F147" s="4">
        <v>3926.31</v>
      </c>
      <c r="G147" s="4">
        <v>6693.34</v>
      </c>
      <c r="H147" s="4">
        <v>7863.95</v>
      </c>
      <c r="I147" s="4">
        <v>-2394.66</v>
      </c>
      <c r="J147" s="4">
        <v>9394.9699999999993</v>
      </c>
      <c r="K147" s="4">
        <v>-3216.93</v>
      </c>
      <c r="L147" s="4">
        <v>2798.53</v>
      </c>
      <c r="M147" s="4">
        <v>-2301.35</v>
      </c>
      <c r="N147" s="4">
        <v>18654.669999999998</v>
      </c>
      <c r="O147" s="4">
        <v>16625.62</v>
      </c>
    </row>
    <row r="148" spans="1:15" outlineLevel="1" x14ac:dyDescent="0.3">
      <c r="A148" s="3"/>
      <c r="B148" s="3"/>
      <c r="C148" s="1" t="s">
        <v>19</v>
      </c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</row>
  </sheetData>
  <mergeCells count="1">
    <mergeCell ref="A1:O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93C58-EBC5-48DC-9E0A-987BAB46BE75}">
  <sheetPr>
    <outlinePr summaryBelow="0"/>
  </sheetPr>
  <dimension ref="A1:Q37"/>
  <sheetViews>
    <sheetView topLeftCell="A12" workbookViewId="0">
      <selection activeCell="Q33" sqref="Q33"/>
    </sheetView>
  </sheetViews>
  <sheetFormatPr baseColWidth="10" defaultRowHeight="14" outlineLevelRow="1" x14ac:dyDescent="0.3"/>
  <cols>
    <col min="1" max="1" width="8.83203125" customWidth="1"/>
    <col min="2" max="2" width="9.58203125" customWidth="1"/>
    <col min="3" max="3" width="43.75" customWidth="1"/>
    <col min="4" max="4" width="13.5" hidden="1" customWidth="1"/>
    <col min="5" max="12" width="12.83203125" hidden="1" customWidth="1"/>
    <col min="13" max="14" width="13.5" hidden="1" customWidth="1"/>
    <col min="15" max="15" width="12.83203125" customWidth="1"/>
    <col min="17" max="17" width="11.25" bestFit="1" customWidth="1"/>
  </cols>
  <sheetData>
    <row r="1" spans="1:17" x14ac:dyDescent="0.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7" outlineLevel="1" x14ac:dyDescent="0.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130</v>
      </c>
    </row>
    <row r="3" spans="1:17" outlineLevel="1" x14ac:dyDescent="0.3">
      <c r="A3" s="3">
        <v>1020</v>
      </c>
      <c r="B3" s="3"/>
      <c r="C3" s="1" t="s">
        <v>16</v>
      </c>
      <c r="D3" s="4">
        <v>35422.629999999997</v>
      </c>
      <c r="E3" s="4">
        <v>60567.64</v>
      </c>
      <c r="F3" s="4">
        <v>71836.23</v>
      </c>
      <c r="G3" s="4">
        <v>75236.639999999999</v>
      </c>
      <c r="H3" s="4">
        <v>71541.009999999995</v>
      </c>
      <c r="I3" s="4">
        <v>64075.49</v>
      </c>
      <c r="J3" s="4">
        <v>73412.36</v>
      </c>
      <c r="K3" s="4">
        <v>65251.839999999997</v>
      </c>
      <c r="L3" s="4">
        <v>71110.48</v>
      </c>
      <c r="M3" s="4">
        <v>71768.789999999994</v>
      </c>
      <c r="N3" s="4">
        <v>66873.86</v>
      </c>
      <c r="O3" s="4">
        <v>84483.21</v>
      </c>
      <c r="P3" s="4"/>
    </row>
    <row r="4" spans="1:17" outlineLevel="1" x14ac:dyDescent="0.3">
      <c r="A4" s="3"/>
      <c r="B4" s="3">
        <v>8300</v>
      </c>
      <c r="C4" s="1" t="s">
        <v>127</v>
      </c>
      <c r="D4" s="4">
        <v>21362.54</v>
      </c>
      <c r="E4" s="4">
        <v>38122.85</v>
      </c>
      <c r="F4" s="4">
        <v>47559.199999999997</v>
      </c>
      <c r="G4" s="4">
        <v>51144.800000000003</v>
      </c>
      <c r="H4" s="4">
        <v>49428.95</v>
      </c>
      <c r="I4" s="4">
        <v>45229.74</v>
      </c>
      <c r="J4" s="4">
        <v>48326.43</v>
      </c>
      <c r="K4" s="4">
        <v>45541</v>
      </c>
      <c r="L4" s="4">
        <v>51264.33</v>
      </c>
      <c r="M4" s="4">
        <v>48076.29</v>
      </c>
      <c r="N4" s="4">
        <v>43632.47</v>
      </c>
      <c r="O4" s="4">
        <v>61046.63</v>
      </c>
      <c r="P4" s="4">
        <f t="shared" ref="P4:P8" si="0">SUM(D4:O4)</f>
        <v>550735.23</v>
      </c>
    </row>
    <row r="5" spans="1:17" outlineLevel="1" x14ac:dyDescent="0.3">
      <c r="A5" s="3"/>
      <c r="B5" s="3">
        <v>8301</v>
      </c>
      <c r="C5" s="1" t="s">
        <v>128</v>
      </c>
      <c r="D5" s="4">
        <v>12711.49</v>
      </c>
      <c r="E5" s="4">
        <v>19191.259999999998</v>
      </c>
      <c r="F5" s="4">
        <v>21057.46</v>
      </c>
      <c r="G5" s="4">
        <v>20176.75</v>
      </c>
      <c r="H5" s="4">
        <v>19567.48</v>
      </c>
      <c r="I5" s="4">
        <v>17435.95</v>
      </c>
      <c r="J5" s="4">
        <v>21745.439999999999</v>
      </c>
      <c r="K5" s="4">
        <v>17457.599999999999</v>
      </c>
      <c r="L5" s="4">
        <v>18433.939999999999</v>
      </c>
      <c r="M5" s="4">
        <v>19085.080000000002</v>
      </c>
      <c r="N5" s="4">
        <v>19475.419999999998</v>
      </c>
      <c r="O5" s="4">
        <v>21276.16</v>
      </c>
      <c r="P5" s="4">
        <f t="shared" si="0"/>
        <v>227614.03</v>
      </c>
      <c r="Q5" t="s">
        <v>131</v>
      </c>
    </row>
    <row r="6" spans="1:17" outlineLevel="1" x14ac:dyDescent="0.3">
      <c r="A6" s="3"/>
      <c r="B6" s="3">
        <v>8302</v>
      </c>
      <c r="C6" s="1" t="s">
        <v>129</v>
      </c>
      <c r="D6" s="4">
        <v>1348.6</v>
      </c>
      <c r="E6" s="4">
        <v>3217.43</v>
      </c>
      <c r="F6" s="4">
        <v>3147.47</v>
      </c>
      <c r="G6" s="4">
        <v>3840.79</v>
      </c>
      <c r="H6" s="4">
        <v>2470.88</v>
      </c>
      <c r="I6" s="4">
        <v>1290.7</v>
      </c>
      <c r="J6" s="4">
        <v>3242.39</v>
      </c>
      <c r="K6" s="4">
        <v>2102.94</v>
      </c>
      <c r="L6" s="4">
        <v>1316.31</v>
      </c>
      <c r="M6" s="4">
        <v>4270.2299999999996</v>
      </c>
      <c r="N6" s="4">
        <v>3565.07</v>
      </c>
      <c r="O6" s="4">
        <v>1911.82</v>
      </c>
      <c r="P6" s="4">
        <f t="shared" si="0"/>
        <v>31724.63</v>
      </c>
      <c r="Q6" s="4">
        <f>SUM(P3:P6)</f>
        <v>810073.89</v>
      </c>
    </row>
    <row r="7" spans="1:17" outlineLevel="1" x14ac:dyDescent="0.3">
      <c r="A7" s="3"/>
      <c r="B7" s="3">
        <v>8400</v>
      </c>
      <c r="C7" s="1" t="s">
        <v>17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218.49</v>
      </c>
      <c r="N7" s="4">
        <v>0</v>
      </c>
      <c r="O7" s="4">
        <v>0</v>
      </c>
      <c r="P7" s="4">
        <f t="shared" si="0"/>
        <v>218.49</v>
      </c>
      <c r="Q7" t="s">
        <v>132</v>
      </c>
    </row>
    <row r="8" spans="1:17" outlineLevel="1" x14ac:dyDescent="0.3">
      <c r="A8" s="3"/>
      <c r="B8" s="3">
        <v>8401</v>
      </c>
      <c r="C8" s="1" t="s">
        <v>18</v>
      </c>
      <c r="D8" s="4">
        <v>0</v>
      </c>
      <c r="E8" s="4">
        <v>36.1</v>
      </c>
      <c r="F8" s="4">
        <v>72.099999999999994</v>
      </c>
      <c r="G8" s="4">
        <v>74.3</v>
      </c>
      <c r="H8" s="4">
        <v>73.7</v>
      </c>
      <c r="I8" s="4">
        <v>119.1</v>
      </c>
      <c r="J8" s="4">
        <v>98.1</v>
      </c>
      <c r="K8" s="4">
        <v>150.30000000000001</v>
      </c>
      <c r="L8" s="4">
        <v>95.9</v>
      </c>
      <c r="M8" s="4">
        <v>118.7</v>
      </c>
      <c r="N8" s="4">
        <v>200.9</v>
      </c>
      <c r="O8" s="4">
        <v>248.6</v>
      </c>
      <c r="P8" s="4">
        <f t="shared" si="0"/>
        <v>1287.8</v>
      </c>
      <c r="Q8" s="4">
        <f>SUM(P7:P8)</f>
        <v>1506.29</v>
      </c>
    </row>
    <row r="9" spans="1:17" outlineLevel="1" x14ac:dyDescent="0.3">
      <c r="A9" s="3"/>
      <c r="B9" s="3"/>
      <c r="C9" s="1" t="s">
        <v>19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7" outlineLevel="1" x14ac:dyDescent="0.3">
      <c r="A10" s="3">
        <v>1040</v>
      </c>
      <c r="B10" s="3"/>
      <c r="C10" s="1" t="s">
        <v>20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7" outlineLevel="1" x14ac:dyDescent="0.3">
      <c r="A11" s="3"/>
      <c r="B11" s="3"/>
      <c r="C11" s="1" t="s">
        <v>19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7" outlineLevel="1" x14ac:dyDescent="0.3">
      <c r="A12" s="3">
        <v>1045</v>
      </c>
      <c r="B12" s="3"/>
      <c r="C12" s="1" t="s">
        <v>21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7" outlineLevel="1" x14ac:dyDescent="0.3">
      <c r="A13" s="3"/>
      <c r="B13" s="3"/>
      <c r="C13" s="1" t="s">
        <v>19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7" outlineLevel="1" x14ac:dyDescent="0.3">
      <c r="A14" s="3">
        <v>1051</v>
      </c>
      <c r="B14" s="3"/>
      <c r="C14" s="1" t="s">
        <v>22</v>
      </c>
      <c r="D14" s="4">
        <v>35422.629999999997</v>
      </c>
      <c r="E14" s="4">
        <v>60567.64</v>
      </c>
      <c r="F14" s="4">
        <v>71836.23</v>
      </c>
      <c r="G14" s="4">
        <v>75236.639999999999</v>
      </c>
      <c r="H14" s="4">
        <v>71541.009999999995</v>
      </c>
      <c r="I14" s="4">
        <v>64075.49</v>
      </c>
      <c r="J14" s="4">
        <v>73412.36</v>
      </c>
      <c r="K14" s="4">
        <v>65251.839999999997</v>
      </c>
      <c r="L14" s="4">
        <v>71110.48</v>
      </c>
      <c r="M14" s="4">
        <v>71768.789999999994</v>
      </c>
      <c r="N14" s="4">
        <v>66873.86</v>
      </c>
      <c r="O14" s="4">
        <v>84483.21</v>
      </c>
    </row>
    <row r="15" spans="1:17" outlineLevel="1" x14ac:dyDescent="0.3">
      <c r="A15" s="3"/>
      <c r="B15" s="3"/>
      <c r="C15" s="1" t="s">
        <v>19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7" outlineLevel="1" x14ac:dyDescent="0.3">
      <c r="A16" s="3">
        <v>1060</v>
      </c>
      <c r="B16" s="3"/>
      <c r="C16" s="1" t="s">
        <v>23</v>
      </c>
      <c r="D16" s="4">
        <v>10811.15</v>
      </c>
      <c r="E16" s="4">
        <v>11853.43</v>
      </c>
      <c r="F16" s="4">
        <v>12193.37</v>
      </c>
      <c r="G16" s="4">
        <v>14239.78</v>
      </c>
      <c r="H16" s="4">
        <v>11662.21</v>
      </c>
      <c r="I16" s="4">
        <v>10042.120000000001</v>
      </c>
      <c r="J16" s="4">
        <v>13283.84</v>
      </c>
      <c r="K16" s="4">
        <v>10578.55</v>
      </c>
      <c r="L16" s="4">
        <v>15851.91</v>
      </c>
      <c r="M16" s="4">
        <v>9416.6299999999992</v>
      </c>
      <c r="N16" s="4">
        <v>10120.299999999999</v>
      </c>
      <c r="O16" s="4">
        <v>11172.47</v>
      </c>
    </row>
    <row r="17" spans="1:17" outlineLevel="1" x14ac:dyDescent="0.3">
      <c r="A17" s="3"/>
      <c r="B17" s="3">
        <v>3000</v>
      </c>
      <c r="C17" s="1" t="s">
        <v>133</v>
      </c>
      <c r="D17" s="4">
        <v>5</v>
      </c>
      <c r="E17" s="4">
        <v>-5</v>
      </c>
      <c r="F17" s="4">
        <v>0</v>
      </c>
      <c r="G17" s="4">
        <v>0</v>
      </c>
      <c r="H17" s="4">
        <v>0</v>
      </c>
      <c r="I17" s="4">
        <v>0</v>
      </c>
      <c r="J17" s="4">
        <v>-10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f t="shared" ref="P17:P23" si="1">SUM(D17:O17)</f>
        <v>-10</v>
      </c>
    </row>
    <row r="18" spans="1:17" outlineLevel="1" x14ac:dyDescent="0.3">
      <c r="A18" s="3"/>
      <c r="B18" s="3">
        <v>3001</v>
      </c>
      <c r="C18" s="1" t="s">
        <v>134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f t="shared" si="1"/>
        <v>0</v>
      </c>
    </row>
    <row r="19" spans="1:17" outlineLevel="1" x14ac:dyDescent="0.3">
      <c r="A19" s="3"/>
      <c r="B19" s="3">
        <v>3400</v>
      </c>
      <c r="C19" s="1" t="s">
        <v>29</v>
      </c>
      <c r="D19" s="4">
        <v>383.16</v>
      </c>
      <c r="E19" s="4">
        <v>410.91</v>
      </c>
      <c r="F19" s="4">
        <v>638.42999999999995</v>
      </c>
      <c r="G19" s="4">
        <v>536.65</v>
      </c>
      <c r="H19" s="4">
        <v>819.59</v>
      </c>
      <c r="I19" s="4">
        <v>279.86</v>
      </c>
      <c r="J19" s="4">
        <v>920.57</v>
      </c>
      <c r="K19" s="4">
        <v>238.91</v>
      </c>
      <c r="L19" s="4">
        <v>776.07</v>
      </c>
      <c r="M19" s="4">
        <v>205.87</v>
      </c>
      <c r="N19" s="4">
        <v>398.85</v>
      </c>
      <c r="O19" s="4">
        <v>591.07000000000005</v>
      </c>
      <c r="P19" s="4">
        <f t="shared" si="1"/>
        <v>6199.9400000000005</v>
      </c>
    </row>
    <row r="20" spans="1:17" outlineLevel="1" x14ac:dyDescent="0.3">
      <c r="A20" s="3"/>
      <c r="B20" s="3">
        <v>3736</v>
      </c>
      <c r="C20" s="1" t="s">
        <v>32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-7.0000000000000007E-2</v>
      </c>
      <c r="K20" s="4">
        <v>-0.03</v>
      </c>
      <c r="L20" s="4">
        <v>0</v>
      </c>
      <c r="M20" s="4">
        <v>-0.56000000000000005</v>
      </c>
      <c r="N20" s="4">
        <v>0</v>
      </c>
      <c r="O20" s="4">
        <v>0</v>
      </c>
      <c r="P20" s="4">
        <f t="shared" si="1"/>
        <v>-0.66</v>
      </c>
    </row>
    <row r="21" spans="1:17" outlineLevel="1" x14ac:dyDescent="0.3">
      <c r="A21" s="3"/>
      <c r="B21" s="3">
        <v>3790</v>
      </c>
      <c r="C21" s="1" t="s">
        <v>34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f t="shared" si="1"/>
        <v>0</v>
      </c>
    </row>
    <row r="22" spans="1:17" outlineLevel="1" x14ac:dyDescent="0.3">
      <c r="A22" s="3"/>
      <c r="B22" s="3">
        <v>8940</v>
      </c>
      <c r="C22" s="1" t="s">
        <v>36</v>
      </c>
      <c r="D22" s="4">
        <v>-137.5</v>
      </c>
      <c r="E22" s="4">
        <v>-137.5</v>
      </c>
      <c r="F22" s="4">
        <v>-137.5</v>
      </c>
      <c r="G22" s="4">
        <v>-137.5</v>
      </c>
      <c r="H22" s="4">
        <v>-137.5</v>
      </c>
      <c r="I22" s="4">
        <v>-137.5</v>
      </c>
      <c r="J22" s="4">
        <v>-137.5</v>
      </c>
      <c r="K22" s="4">
        <v>-137.5</v>
      </c>
      <c r="L22" s="4">
        <v>-137.5</v>
      </c>
      <c r="M22" s="4">
        <v>-343.77</v>
      </c>
      <c r="N22" s="4">
        <v>-143.75</v>
      </c>
      <c r="O22" s="4">
        <v>-143.75</v>
      </c>
      <c r="P22" s="4">
        <f t="shared" si="1"/>
        <v>-1868.77</v>
      </c>
    </row>
    <row r="23" spans="1:17" outlineLevel="1" x14ac:dyDescent="0.3">
      <c r="A23" s="3"/>
      <c r="B23" s="3"/>
      <c r="C23" s="1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>
        <f>SUM(P17:P23)</f>
        <v>4320.51</v>
      </c>
    </row>
    <row r="24" spans="1:17" outlineLevel="1" x14ac:dyDescent="0.3">
      <c r="A24" s="3"/>
      <c r="B24" s="3"/>
      <c r="C24" s="1" t="s">
        <v>19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6" spans="1:17" x14ac:dyDescent="0.3">
      <c r="B26" s="3"/>
      <c r="C26" s="1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7" x14ac:dyDescent="0.3">
      <c r="B27" s="3"/>
      <c r="C27" s="1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7" x14ac:dyDescent="0.3">
      <c r="B28" s="3">
        <v>3300</v>
      </c>
      <c r="C28" s="1" t="s">
        <v>27</v>
      </c>
      <c r="D28" s="4">
        <v>10453.32</v>
      </c>
      <c r="E28" s="4">
        <v>11274.3</v>
      </c>
      <c r="F28" s="4">
        <v>11190.88</v>
      </c>
      <c r="G28" s="4">
        <v>13613.88</v>
      </c>
      <c r="H28" s="4">
        <v>10807.93</v>
      </c>
      <c r="I28" s="4">
        <v>9930.7099999999991</v>
      </c>
      <c r="J28" s="4">
        <v>12151.33</v>
      </c>
      <c r="K28" s="4">
        <v>9871.7199999999993</v>
      </c>
      <c r="L28" s="4">
        <v>14869.89</v>
      </c>
      <c r="M28" s="4">
        <v>10208.52</v>
      </c>
      <c r="N28" s="4">
        <v>9874.99</v>
      </c>
      <c r="O28" s="4">
        <v>9731.4500000000007</v>
      </c>
      <c r="P28" s="4">
        <f t="shared" ref="P28:P33" si="2">SUM(D28:O28)</f>
        <v>133978.92000000001</v>
      </c>
    </row>
    <row r="29" spans="1:17" x14ac:dyDescent="0.3">
      <c r="B29" s="3">
        <v>3301</v>
      </c>
      <c r="C29" s="1" t="s">
        <v>28</v>
      </c>
      <c r="D29" s="4">
        <v>161.91999999999999</v>
      </c>
      <c r="E29" s="4">
        <v>357.97</v>
      </c>
      <c r="F29" s="4">
        <v>468.81</v>
      </c>
      <c r="G29" s="4">
        <v>238.5</v>
      </c>
      <c r="H29" s="4">
        <v>271.44</v>
      </c>
      <c r="I29" s="4">
        <v>340.3</v>
      </c>
      <c r="J29" s="4">
        <v>240.12</v>
      </c>
      <c r="K29" s="4">
        <v>318.27</v>
      </c>
      <c r="L29" s="4">
        <v>354.7</v>
      </c>
      <c r="M29" s="4">
        <v>325.33</v>
      </c>
      <c r="N29" s="4">
        <v>290.62</v>
      </c>
      <c r="O29" s="4">
        <v>271.39</v>
      </c>
      <c r="P29" s="4">
        <f t="shared" si="2"/>
        <v>3639.3699999999994</v>
      </c>
    </row>
    <row r="30" spans="1:17" x14ac:dyDescent="0.3">
      <c r="B30" s="3">
        <v>3731</v>
      </c>
      <c r="C30" s="1" t="s">
        <v>31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-1.36</v>
      </c>
      <c r="K30" s="4">
        <v>-3.07</v>
      </c>
      <c r="L30" s="4">
        <v>0</v>
      </c>
      <c r="M30" s="4">
        <v>0</v>
      </c>
      <c r="N30" s="4">
        <v>0</v>
      </c>
      <c r="O30" s="4">
        <v>-0.08</v>
      </c>
      <c r="P30" s="4">
        <f t="shared" si="2"/>
        <v>-4.51</v>
      </c>
    </row>
    <row r="31" spans="1:17" x14ac:dyDescent="0.3">
      <c r="B31" s="3">
        <v>3790</v>
      </c>
      <c r="C31" s="1" t="s">
        <v>34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f t="shared" si="2"/>
        <v>0</v>
      </c>
    </row>
    <row r="32" spans="1:17" x14ac:dyDescent="0.3">
      <c r="B32" s="3">
        <v>3950</v>
      </c>
      <c r="C32" s="1" t="s">
        <v>35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f t="shared" si="2"/>
        <v>0</v>
      </c>
    </row>
    <row r="33" spans="2:17" x14ac:dyDescent="0.3">
      <c r="B33" s="3">
        <v>8945</v>
      </c>
      <c r="C33" s="1" t="s">
        <v>37</v>
      </c>
      <c r="D33" s="4">
        <v>-370.25</v>
      </c>
      <c r="E33" s="4">
        <v>-370.25</v>
      </c>
      <c r="F33" s="4">
        <v>-370.25</v>
      </c>
      <c r="G33" s="4">
        <v>-370.25</v>
      </c>
      <c r="H33" s="4">
        <v>-370.25</v>
      </c>
      <c r="I33" s="4">
        <v>-370.25</v>
      </c>
      <c r="J33" s="4">
        <v>-370.25</v>
      </c>
      <c r="K33" s="4">
        <v>-370.25</v>
      </c>
      <c r="L33" s="4">
        <v>-370.25</v>
      </c>
      <c r="M33" s="4">
        <v>-924.76</v>
      </c>
      <c r="N33" s="4">
        <v>-386.75</v>
      </c>
      <c r="O33" s="4">
        <v>-386.75</v>
      </c>
      <c r="P33" s="4">
        <f t="shared" si="2"/>
        <v>-5030.51</v>
      </c>
      <c r="Q33" s="4">
        <f>SUM(P28:P33)</f>
        <v>132583.26999999999</v>
      </c>
    </row>
    <row r="37" spans="2:17" x14ac:dyDescent="0.3">
      <c r="B37" s="3">
        <v>3540</v>
      </c>
      <c r="C37" s="1" t="s">
        <v>30</v>
      </c>
      <c r="D37" s="4">
        <v>308</v>
      </c>
      <c r="E37" s="4">
        <v>308</v>
      </c>
      <c r="F37" s="4">
        <v>396</v>
      </c>
      <c r="G37" s="4">
        <v>352</v>
      </c>
      <c r="H37" s="4">
        <v>264</v>
      </c>
      <c r="I37" s="4">
        <v>0</v>
      </c>
      <c r="J37" s="4">
        <v>484</v>
      </c>
      <c r="K37" s="4">
        <v>669</v>
      </c>
      <c r="L37" s="4">
        <v>360</v>
      </c>
      <c r="M37" s="4">
        <v>-61</v>
      </c>
      <c r="N37" s="4">
        <v>0</v>
      </c>
      <c r="O37" s="4">
        <v>1125.6400000000001</v>
      </c>
      <c r="P37" s="4">
        <f>SUM(D37:O37)</f>
        <v>4205.6400000000003</v>
      </c>
    </row>
  </sheetData>
  <mergeCells count="1">
    <mergeCell ref="A1:O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BWA</vt:lpstr>
      <vt:lpstr>Erlöse WE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Koschka</dc:creator>
  <cp:lastModifiedBy>CG-Consult</cp:lastModifiedBy>
  <dcterms:created xsi:type="dcterms:W3CDTF">2026-03-30T16:39:19Z</dcterms:created>
  <dcterms:modified xsi:type="dcterms:W3CDTF">2026-04-14T19:44:58Z</dcterms:modified>
</cp:coreProperties>
</file>